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wil\OneDrive\Documents\AIS\AIS UAE\2022-23\"/>
    </mc:Choice>
  </mc:AlternateContent>
  <xr:revisionPtr revIDLastSave="0" documentId="13_ncr:1_{60D1CFE3-958E-4A03-B7B9-3CE5F8A7AA1F}" xr6:coauthVersionLast="47" xr6:coauthVersionMax="47" xr10:uidLastSave="{00000000-0000-0000-0000-000000000000}"/>
  <bookViews>
    <workbookView xWindow="-120" yWindow="-120" windowWidth="29040" windowHeight="15720" activeTab="7" xr2:uid="{5BF99A81-C2D0-4943-87DC-A131FEF30E4E}"/>
  </bookViews>
  <sheets>
    <sheet name="U9 Girls" sheetId="10" r:id="rId1"/>
    <sheet name="U9 Boys" sheetId="9" r:id="rId2"/>
    <sheet name="U11 Girls" sheetId="8" r:id="rId3"/>
    <sheet name="U11 Boys" sheetId="7" r:id="rId4"/>
    <sheet name="U13 Girls" sheetId="6" r:id="rId5"/>
    <sheet name="U13 Boys" sheetId="5" r:id="rId6"/>
    <sheet name="U15 Girls" sheetId="4" r:id="rId7"/>
    <sheet name="U15 Boys" sheetId="1" r:id="rId8"/>
    <sheet name="U17 Girls" sheetId="3" r:id="rId9"/>
    <sheet name="U17 Boys" sheetId="14" r:id="rId10"/>
    <sheet name="U20 &amp; Seniors Women" sheetId="12" r:id="rId11"/>
    <sheet name="U20 &amp; Seniors Men" sheetId="11" r:id="rId12"/>
  </sheets>
  <definedNames>
    <definedName name="_xlnm.Print_Area" localSheetId="3">'U11 Boys'!$B$1:$H$28</definedName>
    <definedName name="_xlnm.Print_Area" localSheetId="2">'U11 Girls'!$B$1:$J$28</definedName>
    <definedName name="_xlnm.Print_Area" localSheetId="5">'U13 Boys'!$B$1:$J$26</definedName>
    <definedName name="_xlnm.Print_Area" localSheetId="4">'U13 Girls'!$B$1:$J$28</definedName>
    <definedName name="_xlnm.Print_Area" localSheetId="7">'U15 Boys'!$B$1:$J$29</definedName>
    <definedName name="_xlnm.Print_Area" localSheetId="6">'U15 Girls'!$B$1:$J$26</definedName>
    <definedName name="_xlnm.Print_Area" localSheetId="9">'U17 Boys'!$B$1:$J$18</definedName>
    <definedName name="_xlnm.Print_Area" localSheetId="8">'U17 Girls'!$B$1:$J$26</definedName>
    <definedName name="_xlnm.Print_Area" localSheetId="11">'U20 &amp; Seniors Men'!$B$1:$J$17</definedName>
    <definedName name="_xlnm.Print_Area" localSheetId="10">'U20 &amp; Seniors Women'!$B$1:$J$10</definedName>
    <definedName name="_xlnm.Print_Area" localSheetId="1">'U9 Boys'!$B$1:$J$28</definedName>
    <definedName name="_xlnm.Print_Area" localSheetId="0">'U9 Girls'!$B$1:$J$28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23" i="14" l="1"/>
  <c r="J23" i="11"/>
  <c r="J24" i="11"/>
  <c r="J25" i="11"/>
  <c r="J35" i="4"/>
  <c r="J36" i="4"/>
  <c r="J37" i="4"/>
  <c r="J38" i="4"/>
  <c r="J39" i="4"/>
  <c r="J40" i="4"/>
  <c r="J41" i="4"/>
  <c r="J42" i="4"/>
  <c r="J43" i="4"/>
  <c r="J36" i="5"/>
  <c r="J47" i="6"/>
  <c r="J46" i="6"/>
  <c r="J45" i="6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7" i="12"/>
  <c r="J8" i="12"/>
  <c r="J9" i="12"/>
  <c r="J10" i="12"/>
  <c r="J11" i="12"/>
  <c r="J12" i="12"/>
  <c r="J13" i="12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7" i="14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7" i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7" i="6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2" i="10"/>
  <c r="J29" i="10"/>
  <c r="J30" i="10"/>
  <c r="J31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7" i="10"/>
</calcChain>
</file>

<file path=xl/sharedStrings.xml><?xml version="1.0" encoding="utf-8"?>
<sst xmlns="http://schemas.openxmlformats.org/spreadsheetml/2006/main" count="1572" uniqueCount="650">
  <si>
    <t xml:space="preserve">       AIS League Championship 2022-2023</t>
  </si>
  <si>
    <t>In Partnership with ORS Hydration</t>
  </si>
  <si>
    <t>Under 9 Girls</t>
  </si>
  <si>
    <t>Bib Number</t>
  </si>
  <si>
    <t>First Name</t>
  </si>
  <si>
    <t>Second Name</t>
  </si>
  <si>
    <t>League 1</t>
  </si>
  <si>
    <t>League 2</t>
  </si>
  <si>
    <t>Total</t>
  </si>
  <si>
    <t>Indi</t>
  </si>
  <si>
    <t>Clohessy</t>
  </si>
  <si>
    <t>Alyssa</t>
  </si>
  <si>
    <t>Naidoo</t>
  </si>
  <si>
    <t>Nehir</t>
  </si>
  <si>
    <t>Ulku</t>
  </si>
  <si>
    <t>Anna</t>
  </si>
  <si>
    <t>Honl</t>
  </si>
  <si>
    <t/>
  </si>
  <si>
    <t>Hessa</t>
  </si>
  <si>
    <t>Al Rustamani</t>
  </si>
  <si>
    <t>Sytnik</t>
  </si>
  <si>
    <t>Kyra</t>
  </si>
  <si>
    <t>Kochar</t>
  </si>
  <si>
    <t>Mohamed</t>
  </si>
  <si>
    <t>Maria</t>
  </si>
  <si>
    <t>Vieira</t>
  </si>
  <si>
    <t>Irshita</t>
  </si>
  <si>
    <t>Chakraborty</t>
  </si>
  <si>
    <t>Joseph</t>
  </si>
  <si>
    <t>Hodgson</t>
  </si>
  <si>
    <t>Angelos</t>
  </si>
  <si>
    <t>Boulogiorgos</t>
  </si>
  <si>
    <t>Zion</t>
  </si>
  <si>
    <t>Sebastian</t>
  </si>
  <si>
    <t>Gutierrez Perez</t>
  </si>
  <si>
    <t>Omar</t>
  </si>
  <si>
    <t>Scholz Akram</t>
  </si>
  <si>
    <t>Noah</t>
  </si>
  <si>
    <t>Poolke</t>
  </si>
  <si>
    <t>Younes</t>
  </si>
  <si>
    <t>Badran</t>
  </si>
  <si>
    <t>Gabriel</t>
  </si>
  <si>
    <t>Abou Rjeily</t>
  </si>
  <si>
    <t>Sebastiano</t>
  </si>
  <si>
    <t>Pedemonte</t>
  </si>
  <si>
    <t>Miguel</t>
  </si>
  <si>
    <t>Matos-Rosa</t>
  </si>
  <si>
    <t>Loicq</t>
  </si>
  <si>
    <t>Cunha</t>
  </si>
  <si>
    <t>Ethan</t>
  </si>
  <si>
    <t>Meintjes</t>
  </si>
  <si>
    <t>Anvar</t>
  </si>
  <si>
    <t>Abdullaev</t>
  </si>
  <si>
    <t>Vivaan</t>
  </si>
  <si>
    <t>Siddharth</t>
  </si>
  <si>
    <t>Shayaan</t>
  </si>
  <si>
    <t>Saxena</t>
  </si>
  <si>
    <t>Dylan</t>
  </si>
  <si>
    <t>Newcomb</t>
  </si>
  <si>
    <t>Khalid</t>
  </si>
  <si>
    <t>Alessa</t>
  </si>
  <si>
    <t>Under 9 Boys</t>
  </si>
  <si>
    <t>Viva</t>
  </si>
  <si>
    <t>Davis</t>
  </si>
  <si>
    <t>Zaira</t>
  </si>
  <si>
    <t>Moemi</t>
  </si>
  <si>
    <t>Fochler</t>
  </si>
  <si>
    <t>Kaikenechukwu</t>
  </si>
  <si>
    <t>Eze</t>
  </si>
  <si>
    <t>Kini</t>
  </si>
  <si>
    <t>Nahla</t>
  </si>
  <si>
    <t>Mensah</t>
  </si>
  <si>
    <t>Sophia</t>
  </si>
  <si>
    <t>Coetzee</t>
  </si>
  <si>
    <t>Laisha</t>
  </si>
  <si>
    <t>Arora</t>
  </si>
  <si>
    <t>Liliana</t>
  </si>
  <si>
    <t>Caspari</t>
  </si>
  <si>
    <t>Manon</t>
  </si>
  <si>
    <t>Favre</t>
  </si>
  <si>
    <t>Hana</t>
  </si>
  <si>
    <t>Riyadh Ali</t>
  </si>
  <si>
    <t>Stella</t>
  </si>
  <si>
    <t>Sweers</t>
  </si>
  <si>
    <t>Kseniia</t>
  </si>
  <si>
    <t>Shestakova</t>
  </si>
  <si>
    <t>Shanaya</t>
  </si>
  <si>
    <t>David</t>
  </si>
  <si>
    <t>Louise</t>
  </si>
  <si>
    <t>Mirow</t>
  </si>
  <si>
    <t>Mia</t>
  </si>
  <si>
    <t>Jurisic</t>
  </si>
  <si>
    <t>Anastasia</t>
  </si>
  <si>
    <t>Lugovskaya</t>
  </si>
  <si>
    <t>Sofia</t>
  </si>
  <si>
    <t>Matrona</t>
  </si>
  <si>
    <t>Chloe</t>
  </si>
  <si>
    <t>Elektra</t>
  </si>
  <si>
    <t>Lioulia</t>
  </si>
  <si>
    <t>Alice</t>
  </si>
  <si>
    <t>Barlette</t>
  </si>
  <si>
    <t>Kirsten</t>
  </si>
  <si>
    <t>Farrell</t>
  </si>
  <si>
    <t>Solange</t>
  </si>
  <si>
    <t>Fedriani</t>
  </si>
  <si>
    <t>Emily</t>
  </si>
  <si>
    <t>Warren</t>
  </si>
  <si>
    <t>Polina</t>
  </si>
  <si>
    <t>Trofimova</t>
  </si>
  <si>
    <t>Ghannoum</t>
  </si>
  <si>
    <t>Jade</t>
  </si>
  <si>
    <t>Jansson</t>
  </si>
  <si>
    <t>Marie Roseeuw</t>
  </si>
  <si>
    <t>Poulsen</t>
  </si>
  <si>
    <t>Yunseo</t>
  </si>
  <si>
    <t>Jeong</t>
  </si>
  <si>
    <t>Cassidy</t>
  </si>
  <si>
    <t>Milward</t>
  </si>
  <si>
    <t>Under 11 Girls</t>
  </si>
  <si>
    <t>Under 11 Boys</t>
  </si>
  <si>
    <t>Julius</t>
  </si>
  <si>
    <t>Maughan</t>
  </si>
  <si>
    <t>Leo</t>
  </si>
  <si>
    <t>Ignacio Andres</t>
  </si>
  <si>
    <t>Arnav Akshaya</t>
  </si>
  <si>
    <t>Naik</t>
  </si>
  <si>
    <t>Jasper</t>
  </si>
  <si>
    <t>Oakes</t>
  </si>
  <si>
    <t xml:space="preserve">Amir </t>
  </si>
  <si>
    <t>Nasr</t>
  </si>
  <si>
    <t>Briek</t>
  </si>
  <si>
    <t>Roex</t>
  </si>
  <si>
    <t>Akain</t>
  </si>
  <si>
    <t>Kumanayake</t>
  </si>
  <si>
    <t>Marcus</t>
  </si>
  <si>
    <t>Selley</t>
  </si>
  <si>
    <t>Ivan</t>
  </si>
  <si>
    <t>Pepeliaev</t>
  </si>
  <si>
    <t>Fedor</t>
  </si>
  <si>
    <t>Pushkarev</t>
  </si>
  <si>
    <t>Arda</t>
  </si>
  <si>
    <t>Bayraktar</t>
  </si>
  <si>
    <t>Aiden Immanuel</t>
  </si>
  <si>
    <t>Prakash</t>
  </si>
  <si>
    <t>Majid</t>
  </si>
  <si>
    <t>Ali Kaan</t>
  </si>
  <si>
    <t>Uguroglu</t>
  </si>
  <si>
    <t>Jonas</t>
  </si>
  <si>
    <t>Leine</t>
  </si>
  <si>
    <t>Freddie</t>
  </si>
  <si>
    <t>Hopkins</t>
  </si>
  <si>
    <t>Lakshmi</t>
  </si>
  <si>
    <t>Narasimhan</t>
  </si>
  <si>
    <t>El Mettouri</t>
  </si>
  <si>
    <t>Remi</t>
  </si>
  <si>
    <t>Adeyemi</t>
  </si>
  <si>
    <t>Tai</t>
  </si>
  <si>
    <t>Glicksman</t>
  </si>
  <si>
    <t>Ansell</t>
  </si>
  <si>
    <t>Daniil</t>
  </si>
  <si>
    <t>Patrick</t>
  </si>
  <si>
    <t>Assamad</t>
  </si>
  <si>
    <t>Shaan</t>
  </si>
  <si>
    <t>Madhav</t>
  </si>
  <si>
    <t>Edward</t>
  </si>
  <si>
    <t>Pousaz</t>
  </si>
  <si>
    <t>Olivier</t>
  </si>
  <si>
    <t>Kolkman</t>
  </si>
  <si>
    <t>Manuel</t>
  </si>
  <si>
    <t>Borhan</t>
  </si>
  <si>
    <t>Alotaishan</t>
  </si>
  <si>
    <t>Jonas Roseeuw</t>
  </si>
  <si>
    <t>Zeid</t>
  </si>
  <si>
    <t>Dahrane</t>
  </si>
  <si>
    <t>Marcelo</t>
  </si>
  <si>
    <t>Velasco</t>
  </si>
  <si>
    <t>Yusef</t>
  </si>
  <si>
    <t>Moawaad</t>
  </si>
  <si>
    <t>Daniel</t>
  </si>
  <si>
    <t>Matikovszki</t>
  </si>
  <si>
    <t>Leja</t>
  </si>
  <si>
    <t>Budvytyte</t>
  </si>
  <si>
    <t>Zoe</t>
  </si>
  <si>
    <t>Sporrer</t>
  </si>
  <si>
    <t>Eliana</t>
  </si>
  <si>
    <t>Garcia</t>
  </si>
  <si>
    <t>Dafne</t>
  </si>
  <si>
    <t>Beltrame</t>
  </si>
  <si>
    <t>Annika</t>
  </si>
  <si>
    <t>Kraus</t>
  </si>
  <si>
    <t>Robyn</t>
  </si>
  <si>
    <t>Lindsay</t>
  </si>
  <si>
    <t>Alana</t>
  </si>
  <si>
    <t>Nagle</t>
  </si>
  <si>
    <t>Takara</t>
  </si>
  <si>
    <t>Charlotte</t>
  </si>
  <si>
    <t>Williams</t>
  </si>
  <si>
    <t>Emmeline</t>
  </si>
  <si>
    <t>Bruce</t>
  </si>
  <si>
    <t>Riddhima</t>
  </si>
  <si>
    <t>Asthana</t>
  </si>
  <si>
    <t>Ava</t>
  </si>
  <si>
    <t>Thorne</t>
  </si>
  <si>
    <t>Laoura</t>
  </si>
  <si>
    <t>Parsamakis</t>
  </si>
  <si>
    <t>Yasmine</t>
  </si>
  <si>
    <t>Al-Sabih</t>
  </si>
  <si>
    <t>Almoner</t>
  </si>
  <si>
    <t>Keisha</t>
  </si>
  <si>
    <t>Sequeira</t>
  </si>
  <si>
    <t>Caitlin</t>
  </si>
  <si>
    <t>Eve</t>
  </si>
  <si>
    <t>Kerr</t>
  </si>
  <si>
    <t>Hind</t>
  </si>
  <si>
    <t>Majiti</t>
  </si>
  <si>
    <t>Cameron</t>
  </si>
  <si>
    <t>Henry-Thorne</t>
  </si>
  <si>
    <t>Alisa</t>
  </si>
  <si>
    <t>Jorjya</t>
  </si>
  <si>
    <t>Elena</t>
  </si>
  <si>
    <t>Talya</t>
  </si>
  <si>
    <t>Elkhayat</t>
  </si>
  <si>
    <t>Leyan</t>
  </si>
  <si>
    <t>Sleiman</t>
  </si>
  <si>
    <t>Aseel</t>
  </si>
  <si>
    <t>Alzaki</t>
  </si>
  <si>
    <t>Figueira</t>
  </si>
  <si>
    <t>Izabella</t>
  </si>
  <si>
    <t>Feher</t>
  </si>
  <si>
    <t>Hannah</t>
  </si>
  <si>
    <t>Abraham</t>
  </si>
  <si>
    <t>Charlier</t>
  </si>
  <si>
    <t>El Asrag</t>
  </si>
  <si>
    <t>Vittoria</t>
  </si>
  <si>
    <t>Jack</t>
  </si>
  <si>
    <t>Matthews</t>
  </si>
  <si>
    <t>Bailey</t>
  </si>
  <si>
    <t>Aarav akshaya</t>
  </si>
  <si>
    <t>Finlay</t>
  </si>
  <si>
    <t>Sullivan</t>
  </si>
  <si>
    <t>Laith</t>
  </si>
  <si>
    <t>Hidmi</t>
  </si>
  <si>
    <t>Saif</t>
  </si>
  <si>
    <t>AlJneibi</t>
  </si>
  <si>
    <t>Tuur</t>
  </si>
  <si>
    <t>Zaid</t>
  </si>
  <si>
    <t>Alnuseirat</t>
  </si>
  <si>
    <t>Kai</t>
  </si>
  <si>
    <t>Ani</t>
  </si>
  <si>
    <t>Francisco</t>
  </si>
  <si>
    <t>Oscar</t>
  </si>
  <si>
    <t>Munnery</t>
  </si>
  <si>
    <t>Esmaeel Ahmed</t>
  </si>
  <si>
    <t>Ansari</t>
  </si>
  <si>
    <t>Mohammad AL</t>
  </si>
  <si>
    <t>Fateh</t>
  </si>
  <si>
    <t>Alexander</t>
  </si>
  <si>
    <t>DCruz</t>
  </si>
  <si>
    <t>Dhanesh Narayanan</t>
  </si>
  <si>
    <t>Jayaprakash</t>
  </si>
  <si>
    <t>Joao Pedro</t>
  </si>
  <si>
    <t>Kaaren</t>
  </si>
  <si>
    <t>Dastan</t>
  </si>
  <si>
    <t>Rees-Hawkins</t>
  </si>
  <si>
    <t>Badawi</t>
  </si>
  <si>
    <t>Byron</t>
  </si>
  <si>
    <t>Smith</t>
  </si>
  <si>
    <t>Jan</t>
  </si>
  <si>
    <t>Karlak</t>
  </si>
  <si>
    <t>Dhairya</t>
  </si>
  <si>
    <t>Gevariya</t>
  </si>
  <si>
    <t>Taha</t>
  </si>
  <si>
    <t>Eljai</t>
  </si>
  <si>
    <t>Sofyan</t>
  </si>
  <si>
    <t>Elbadry</t>
  </si>
  <si>
    <t>Ayan</t>
  </si>
  <si>
    <t>Under 13 Girls</t>
  </si>
  <si>
    <t>Under 13 Boys</t>
  </si>
  <si>
    <t>Under 15 Girls</t>
  </si>
  <si>
    <t>Caprice</t>
  </si>
  <si>
    <t>Kes</t>
  </si>
  <si>
    <t>Marilia</t>
  </si>
  <si>
    <t>Leila</t>
  </si>
  <si>
    <t>Isobel</t>
  </si>
  <si>
    <t>Scarr</t>
  </si>
  <si>
    <t>Carissa Viji</t>
  </si>
  <si>
    <t>Manalil</t>
  </si>
  <si>
    <t>Yara</t>
  </si>
  <si>
    <t>Ishanvi</t>
  </si>
  <si>
    <t>Shetty</t>
  </si>
  <si>
    <t>Kairavi</t>
  </si>
  <si>
    <t>Sachdev</t>
  </si>
  <si>
    <t>Fatym</t>
  </si>
  <si>
    <t>Mariza</t>
  </si>
  <si>
    <t>Bakogianni</t>
  </si>
  <si>
    <t>Sundos</t>
  </si>
  <si>
    <t>Elsaghir</t>
  </si>
  <si>
    <t>Clarke</t>
  </si>
  <si>
    <t>Sophie</t>
  </si>
  <si>
    <t>Maillet Freixanet</t>
  </si>
  <si>
    <t>Lila</t>
  </si>
  <si>
    <t>Martin</t>
  </si>
  <si>
    <t>Josephine</t>
  </si>
  <si>
    <t>Welling</t>
  </si>
  <si>
    <t>Ana Sofia</t>
  </si>
  <si>
    <t>Cornejo</t>
  </si>
  <si>
    <t>Louji</t>
  </si>
  <si>
    <t>El Shourbagy</t>
  </si>
  <si>
    <t>Lily</t>
  </si>
  <si>
    <t>Farge</t>
  </si>
  <si>
    <t>Angel</t>
  </si>
  <si>
    <t>Adodo</t>
  </si>
  <si>
    <t>Maria Francisca</t>
  </si>
  <si>
    <t>Vale</t>
  </si>
  <si>
    <t>Peter</t>
  </si>
  <si>
    <t>Blyckert</t>
  </si>
  <si>
    <t>Immaneual</t>
  </si>
  <si>
    <t>Sam</t>
  </si>
  <si>
    <t>Mohammad</t>
  </si>
  <si>
    <t>Faghihy</t>
  </si>
  <si>
    <t>Chinedum</t>
  </si>
  <si>
    <t>Mathieu</t>
  </si>
  <si>
    <t>Evan</t>
  </si>
  <si>
    <t>Rademeyer</t>
  </si>
  <si>
    <t>Dirichukwu</t>
  </si>
  <si>
    <t>Jai</t>
  </si>
  <si>
    <t>Shivpuri</t>
  </si>
  <si>
    <t>Kiran</t>
  </si>
  <si>
    <t>Mukherjee</t>
  </si>
  <si>
    <t>Saifeldin</t>
  </si>
  <si>
    <t>Rodrigo</t>
  </si>
  <si>
    <t>Yahia</t>
  </si>
  <si>
    <t>Elderiny</t>
  </si>
  <si>
    <t>Liam</t>
  </si>
  <si>
    <t>Hancheng</t>
  </si>
  <si>
    <t>Zhou</t>
  </si>
  <si>
    <t>ZeinEddin</t>
  </si>
  <si>
    <t>Soufan</t>
  </si>
  <si>
    <t>Thisath</t>
  </si>
  <si>
    <t>Ranawana</t>
  </si>
  <si>
    <t>Ashaz</t>
  </si>
  <si>
    <t>Akram</t>
  </si>
  <si>
    <t>Under 15 Boys</t>
  </si>
  <si>
    <t>Under 17 Girls</t>
  </si>
  <si>
    <t>Chiara</t>
  </si>
  <si>
    <t>Roest</t>
  </si>
  <si>
    <t>Andrea</t>
  </si>
  <si>
    <t>Slavkova</t>
  </si>
  <si>
    <t>Jasmine</t>
  </si>
  <si>
    <t>Crawley</t>
  </si>
  <si>
    <t>Celeste</t>
  </si>
  <si>
    <t>Minkwe Jore</t>
  </si>
  <si>
    <t>Pola</t>
  </si>
  <si>
    <t>Marina</t>
  </si>
  <si>
    <t>Sarah</t>
  </si>
  <si>
    <t>van de Vrede</t>
  </si>
  <si>
    <t>Ananya</t>
  </si>
  <si>
    <t>Ravikumar</t>
  </si>
  <si>
    <t>Reshma</t>
  </si>
  <si>
    <t>Subedi</t>
  </si>
  <si>
    <t>Imani Lou</t>
  </si>
  <si>
    <t>Moneyang</t>
  </si>
  <si>
    <t>Sabeen</t>
  </si>
  <si>
    <t>Shariff</t>
  </si>
  <si>
    <t>Nina</t>
  </si>
  <si>
    <t>Allmark</t>
  </si>
  <si>
    <t>Kenya Sarah</t>
  </si>
  <si>
    <t>Dhashini</t>
  </si>
  <si>
    <t>Seneviratne</t>
  </si>
  <si>
    <t>Nabeeha</t>
  </si>
  <si>
    <t>Seedat</t>
  </si>
  <si>
    <t>Rihanna</t>
  </si>
  <si>
    <t>Mascarenhas</t>
  </si>
  <si>
    <t>Emma</t>
  </si>
  <si>
    <t>Rufi--Simoni</t>
  </si>
  <si>
    <t>Lana</t>
  </si>
  <si>
    <t>Al Mawass</t>
  </si>
  <si>
    <t>Halah</t>
  </si>
  <si>
    <t>Shaikh</t>
  </si>
  <si>
    <t>Under 17 Boys</t>
  </si>
  <si>
    <t>Mario</t>
  </si>
  <si>
    <t>Gradnitzer</t>
  </si>
  <si>
    <t>Yannick</t>
  </si>
  <si>
    <t>Salaar</t>
  </si>
  <si>
    <t>Ferozie</t>
  </si>
  <si>
    <t>Aadvik</t>
  </si>
  <si>
    <t>Dekaidek</t>
  </si>
  <si>
    <t>Tariebi</t>
  </si>
  <si>
    <t>Morris-Odubo</t>
  </si>
  <si>
    <t>Ansh</t>
  </si>
  <si>
    <t>Oberoi</t>
  </si>
  <si>
    <t>Dani</t>
  </si>
  <si>
    <t>Sebeh</t>
  </si>
  <si>
    <t>Imran</t>
  </si>
  <si>
    <t>Khwaja</t>
  </si>
  <si>
    <t>Under 20 &amp; Seniors Women</t>
  </si>
  <si>
    <t>Srenidhe</t>
  </si>
  <si>
    <t>Megha</t>
  </si>
  <si>
    <t>Muralidharan</t>
  </si>
  <si>
    <t>Varsha</t>
  </si>
  <si>
    <t>Fathma</t>
  </si>
  <si>
    <t>Rauf</t>
  </si>
  <si>
    <t>Hatem</t>
  </si>
  <si>
    <t>Tanvir</t>
  </si>
  <si>
    <t>Panjika</t>
  </si>
  <si>
    <t>Piyasiri</t>
  </si>
  <si>
    <t>Anshul</t>
  </si>
  <si>
    <t>Noonia</t>
  </si>
  <si>
    <t>Oussama</t>
  </si>
  <si>
    <t>Boukraa</t>
  </si>
  <si>
    <t>Oliver</t>
  </si>
  <si>
    <t>Demain</t>
  </si>
  <si>
    <t>Toby</t>
  </si>
  <si>
    <t>Glass</t>
  </si>
  <si>
    <t>Ashish</t>
  </si>
  <si>
    <t>Godwin</t>
  </si>
  <si>
    <t>Ahaan</t>
  </si>
  <si>
    <t>Adnan</t>
  </si>
  <si>
    <t>Bin sultan</t>
  </si>
  <si>
    <t>Dane</t>
  </si>
  <si>
    <t>Spencer</t>
  </si>
  <si>
    <t>U20 &amp; Seniors Men</t>
  </si>
  <si>
    <t>League 3</t>
  </si>
  <si>
    <t>Louisa</t>
  </si>
  <si>
    <t>Shanelle</t>
  </si>
  <si>
    <t>Lewis</t>
  </si>
  <si>
    <t>Alya</t>
  </si>
  <si>
    <t>Siddiqui</t>
  </si>
  <si>
    <t>Phoebe</t>
  </si>
  <si>
    <t>Ward</t>
  </si>
  <si>
    <t>Robert</t>
  </si>
  <si>
    <t>Lukianchenko</t>
  </si>
  <si>
    <t>Adem</t>
  </si>
  <si>
    <t>Amera</t>
  </si>
  <si>
    <t>Thwaites</t>
  </si>
  <si>
    <t>Natalie</t>
  </si>
  <si>
    <t>Menezes</t>
  </si>
  <si>
    <t>Zoe Annett</t>
  </si>
  <si>
    <t>Schwetje</t>
  </si>
  <si>
    <t>Kayley</t>
  </si>
  <si>
    <t>Squirra</t>
  </si>
  <si>
    <t>Viky</t>
  </si>
  <si>
    <t>Alexa</t>
  </si>
  <si>
    <t>Colella</t>
  </si>
  <si>
    <t>Souraya</t>
  </si>
  <si>
    <t>Naccache</t>
  </si>
  <si>
    <t>Alex</t>
  </si>
  <si>
    <t>Taylor</t>
  </si>
  <si>
    <t>Qasim</t>
  </si>
  <si>
    <t>Nawabi</t>
  </si>
  <si>
    <t>Dev</t>
  </si>
  <si>
    <t>Mansukhani</t>
  </si>
  <si>
    <t>Zaghab</t>
  </si>
  <si>
    <t>Noam</t>
  </si>
  <si>
    <t>Khoujlani</t>
  </si>
  <si>
    <t>Diogo</t>
  </si>
  <si>
    <t>Fernandes</t>
  </si>
  <si>
    <t>Selant</t>
  </si>
  <si>
    <t>Anaaia</t>
  </si>
  <si>
    <t>Abid mathew</t>
  </si>
  <si>
    <t>cernautan</t>
  </si>
  <si>
    <t>Talia</t>
  </si>
  <si>
    <t>Theunissen</t>
  </si>
  <si>
    <t>Erasmus</t>
  </si>
  <si>
    <t>Farrah</t>
  </si>
  <si>
    <t>Michelle Babu</t>
  </si>
  <si>
    <t>Inje</t>
  </si>
  <si>
    <t>Kiana</t>
  </si>
  <si>
    <t>Ahmadhosseini</t>
  </si>
  <si>
    <t>Leah</t>
  </si>
  <si>
    <t>Dhwanee</t>
  </si>
  <si>
    <t>Mehndiratta</t>
  </si>
  <si>
    <t>Caleb</t>
  </si>
  <si>
    <t>Thornton</t>
  </si>
  <si>
    <t>Dominic</t>
  </si>
  <si>
    <t>Zilinskas</t>
  </si>
  <si>
    <t>Nicol</t>
  </si>
  <si>
    <t>Spence</t>
  </si>
  <si>
    <t>Kaan</t>
  </si>
  <si>
    <t>Vardar</t>
  </si>
  <si>
    <t>Vijeyekrishnan</t>
  </si>
  <si>
    <t>Karthigeyan</t>
  </si>
  <si>
    <t>Sami</t>
  </si>
  <si>
    <t>Noor</t>
  </si>
  <si>
    <t>Zaviyar</t>
  </si>
  <si>
    <t>Ahmed</t>
  </si>
  <si>
    <t>Ilyas</t>
  </si>
  <si>
    <t>Yoonjun</t>
  </si>
  <si>
    <t>Cha</t>
  </si>
  <si>
    <t>Ter</t>
  </si>
  <si>
    <t>Avanesov</t>
  </si>
  <si>
    <t>Veniamin</t>
  </si>
  <si>
    <t>Kosorukov</t>
  </si>
  <si>
    <t>Zaytoun</t>
  </si>
  <si>
    <t>Rudra</t>
  </si>
  <si>
    <t>Halwasiya</t>
  </si>
  <si>
    <t>Bogdan</t>
  </si>
  <si>
    <t>Snegurov</t>
  </si>
  <si>
    <t>Karm</t>
  </si>
  <si>
    <t>Monga</t>
  </si>
  <si>
    <t>Michael</t>
  </si>
  <si>
    <t>Shapovalov</t>
  </si>
  <si>
    <t>Apoorv</t>
  </si>
  <si>
    <t>Anilkumar</t>
  </si>
  <si>
    <t>Vsevolod</t>
  </si>
  <si>
    <t>Gorchakov</t>
  </si>
  <si>
    <t>Rhys</t>
  </si>
  <si>
    <t>Kane</t>
  </si>
  <si>
    <t>Ines</t>
  </si>
  <si>
    <t>Evangeline</t>
  </si>
  <si>
    <t>Skorupinski</t>
  </si>
  <si>
    <t>Dhritirupa</t>
  </si>
  <si>
    <t>Pal</t>
  </si>
  <si>
    <t>Alicia</t>
  </si>
  <si>
    <t>Boidi</t>
  </si>
  <si>
    <t>Tyler</t>
  </si>
  <si>
    <t xml:space="preserve">Laura </t>
  </si>
  <si>
    <t>Kaavya</t>
  </si>
  <si>
    <t>Elfeky</t>
  </si>
  <si>
    <t>Uliana</t>
  </si>
  <si>
    <t>Permiakova</t>
  </si>
  <si>
    <t>Abdel Latif</t>
  </si>
  <si>
    <t>Sonal</t>
  </si>
  <si>
    <t>Gosai</t>
  </si>
  <si>
    <t>Laila</t>
  </si>
  <si>
    <t>Burnell</t>
  </si>
  <si>
    <t>Darcy</t>
  </si>
  <si>
    <t>Aaron</t>
  </si>
  <si>
    <t>Mahadevan</t>
  </si>
  <si>
    <t>Jayaghosh</t>
  </si>
  <si>
    <t>Mikyle</t>
  </si>
  <si>
    <t>Govender</t>
  </si>
  <si>
    <t>Ayyad</t>
  </si>
  <si>
    <t>Cakir</t>
  </si>
  <si>
    <t>Ali</t>
  </si>
  <si>
    <t>Sheikh Muhammad</t>
  </si>
  <si>
    <t>Kuvar</t>
  </si>
  <si>
    <t>Suttie</t>
  </si>
  <si>
    <t>Arianna</t>
  </si>
  <si>
    <t>Manolopoulou</t>
  </si>
  <si>
    <t>Yomna</t>
  </si>
  <si>
    <t>Eliza Rose</t>
  </si>
  <si>
    <t>Rikaz</t>
  </si>
  <si>
    <t>Ved</t>
  </si>
  <si>
    <t>Mavani</t>
  </si>
  <si>
    <t>Vansh</t>
  </si>
  <si>
    <t>Homesh</t>
  </si>
  <si>
    <t>Bajaj</t>
  </si>
  <si>
    <t>Aarya</t>
  </si>
  <si>
    <t>Parekh</t>
  </si>
  <si>
    <t>Mostafa</t>
  </si>
  <si>
    <t>Mariana</t>
  </si>
  <si>
    <t>Arun</t>
  </si>
  <si>
    <t>Nair</t>
  </si>
  <si>
    <t>Toleen</t>
  </si>
  <si>
    <t>Victoria</t>
  </si>
  <si>
    <t>Toma</t>
  </si>
  <si>
    <t>Demakova</t>
  </si>
  <si>
    <t>Mahra</t>
  </si>
  <si>
    <t>Alharmoodi</t>
  </si>
  <si>
    <t>Antoinette</t>
  </si>
  <si>
    <t>Hamza</t>
  </si>
  <si>
    <t>Elsherif</t>
  </si>
  <si>
    <t>Edaly</t>
  </si>
  <si>
    <t>Sy</t>
  </si>
  <si>
    <t>Olivia</t>
  </si>
  <si>
    <t>Murphy</t>
  </si>
  <si>
    <t>Ricardo</t>
  </si>
  <si>
    <t>Saleh</t>
  </si>
  <si>
    <t>Pericles</t>
  </si>
  <si>
    <t>Voyatjes</t>
  </si>
  <si>
    <t>Adam</t>
  </si>
  <si>
    <t>Awad</t>
  </si>
  <si>
    <t>Jude</t>
  </si>
  <si>
    <t>Bader</t>
  </si>
  <si>
    <t>Page</t>
  </si>
  <si>
    <t>Rayhan</t>
  </si>
  <si>
    <t>Sayed</t>
  </si>
  <si>
    <t>Liubov</t>
  </si>
  <si>
    <t>Afanaseva</t>
  </si>
  <si>
    <t>Winsor</t>
  </si>
  <si>
    <t>Anthony</t>
  </si>
  <si>
    <t>Jean-Pierre</t>
  </si>
  <si>
    <t>Kitshoff</t>
  </si>
  <si>
    <t>Athen</t>
  </si>
  <si>
    <t>Thayil</t>
  </si>
  <si>
    <t>Jonathan Nicholas</t>
  </si>
  <si>
    <t>Francis</t>
  </si>
  <si>
    <t>Boucher</t>
  </si>
  <si>
    <t>Muhammad Aaliyaan</t>
  </si>
  <si>
    <t>Agastya</t>
  </si>
  <si>
    <t>Chawla</t>
  </si>
  <si>
    <t>League 4</t>
  </si>
  <si>
    <t>Vermersch</t>
  </si>
  <si>
    <t>Simon</t>
  </si>
  <si>
    <t>Ollie</t>
  </si>
  <si>
    <t>Makin</t>
  </si>
  <si>
    <t>Zayd</t>
  </si>
  <si>
    <t>Albalooshi</t>
  </si>
  <si>
    <t>Labor</t>
  </si>
  <si>
    <t>Hamad</t>
  </si>
  <si>
    <t>Almeeza Albeshr</t>
  </si>
  <si>
    <t>Yikun</t>
  </si>
  <si>
    <t>Wu</t>
  </si>
  <si>
    <t>Daniela</t>
  </si>
  <si>
    <t>Dot Ribas</t>
  </si>
  <si>
    <t>Tala</t>
  </si>
  <si>
    <t>Ibrahim</t>
  </si>
  <si>
    <t>Henry</t>
  </si>
  <si>
    <t>Kilty</t>
  </si>
  <si>
    <t>Arthur</t>
  </si>
  <si>
    <t>Sixtine</t>
  </si>
  <si>
    <t>Boussand</t>
  </si>
  <si>
    <t>Zhukov</t>
  </si>
  <si>
    <t>Sulaiman</t>
  </si>
  <si>
    <t>Buksh</t>
  </si>
  <si>
    <t>Eliana Maria</t>
  </si>
  <si>
    <t>Liepa</t>
  </si>
  <si>
    <t>Pinikaite</t>
  </si>
  <si>
    <t>Adele</t>
  </si>
  <si>
    <t>Judy</t>
  </si>
  <si>
    <t>Hany</t>
  </si>
  <si>
    <t>Kayla</t>
  </si>
  <si>
    <t>O'Grady</t>
  </si>
  <si>
    <t>Valeriya</t>
  </si>
  <si>
    <t>Reviakina</t>
  </si>
  <si>
    <t>Loujain</t>
  </si>
  <si>
    <t>Aleksandra</t>
  </si>
  <si>
    <t>Motorina</t>
  </si>
  <si>
    <t>Petr</t>
  </si>
  <si>
    <t>Vishnevskiy</t>
  </si>
  <si>
    <t>Aiden</t>
  </si>
  <si>
    <t>Khattar</t>
  </si>
  <si>
    <t>Fizan</t>
  </si>
  <si>
    <t>Faris</t>
  </si>
  <si>
    <t>changtai</t>
  </si>
  <si>
    <t>Noureddine</t>
  </si>
  <si>
    <t>Hadid</t>
  </si>
  <si>
    <t>Zheng</t>
  </si>
  <si>
    <t>Sebastianas</t>
  </si>
  <si>
    <t>Dockus</t>
  </si>
  <si>
    <t>Roshni</t>
  </si>
  <si>
    <t>Tantry</t>
  </si>
  <si>
    <t>Ying</t>
  </si>
  <si>
    <t>Jiang</t>
  </si>
  <si>
    <t>Nixon</t>
  </si>
  <si>
    <t>Katharina</t>
  </si>
  <si>
    <t>Nati</t>
  </si>
  <si>
    <t>Sougoufara</t>
  </si>
  <si>
    <t>Enayati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</si>
</sst>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0000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1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122"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5773</xdr:colOff>
      <xdr:row>1</xdr:row>
      <xdr:rowOff>85725</xdr:rowOff>
    </xdr:from>
    <xdr:to>
      <xdr:col>10</xdr:col>
      <xdr:colOff>0</xdr:colOff>
      <xdr:row>2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79DF58-3CA1-41B2-B675-09E13FE5BB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9711748" y="276225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CD66A7-8310-481B-AF35-10B08086E7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15298</xdr:colOff>
      <xdr:row>1</xdr:row>
      <xdr:rowOff>114300</xdr:rowOff>
    </xdr:from>
    <xdr:to>
      <xdr:col>10</xdr:col>
      <xdr:colOff>9525</xdr:colOff>
      <xdr:row>2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4AB424-40A1-4479-BDCD-9F58072DA2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54773" y="304800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D47A64-038B-43FE-99A1-7A4C7C6C1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5773</xdr:colOff>
      <xdr:row>1</xdr:row>
      <xdr:rowOff>95250</xdr:rowOff>
    </xdr:from>
    <xdr:to>
      <xdr:col>10</xdr:col>
      <xdr:colOff>0</xdr:colOff>
      <xdr:row>2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5C1456-9516-4839-8D22-487D41624A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9711748" y="285750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E1F243-4DA9-4F39-BAC4-07F2C83AF6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1329748</xdr:colOff>
      <xdr:row>1</xdr:row>
      <xdr:rowOff>123825</xdr:rowOff>
    </xdr:from>
    <xdr:to>
      <xdr:col>9</xdr:col>
      <xdr:colOff>1323975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BE125A-CE17-4970-AC5C-8ABDB18420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35723" y="314325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86C86D-06CB-44DD-B980-86963A70ED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34348</xdr:colOff>
      <xdr:row>1</xdr:row>
      <xdr:rowOff>104775</xdr:rowOff>
    </xdr:from>
    <xdr:to>
      <xdr:col>10</xdr:col>
      <xdr:colOff>28575</xdr:colOff>
      <xdr:row>2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92DB9F-D3D7-43E7-8374-BA9C7A49D5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9740323" y="295275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3E0D41-7E1E-44AF-9183-3400071723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1329748</xdr:colOff>
      <xdr:row>1</xdr:row>
      <xdr:rowOff>57150</xdr:rowOff>
    </xdr:from>
    <xdr:to>
      <xdr:col>9</xdr:col>
      <xdr:colOff>1323975</xdr:colOff>
      <xdr:row>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AB8CA0-3135-4BE6-84A4-C27305FE30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35723" y="247650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BD3D29-0D52-4E60-B49B-2705DD9007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15298</xdr:colOff>
      <xdr:row>1</xdr:row>
      <xdr:rowOff>95250</xdr:rowOff>
    </xdr:from>
    <xdr:to>
      <xdr:col>10</xdr:col>
      <xdr:colOff>9525</xdr:colOff>
      <xdr:row>2</xdr:row>
      <xdr:rowOff>276225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818F78-2A91-4703-A4C2-C6AF72FFC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54773" y="285750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96B8B-F9C7-49A2-AA61-78D3D44DFC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5773</xdr:colOff>
      <xdr:row>1</xdr:row>
      <xdr:rowOff>114300</xdr:rowOff>
    </xdr:from>
    <xdr:to>
      <xdr:col>10</xdr:col>
      <xdr:colOff>0</xdr:colOff>
      <xdr:row>2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CD52A6-5507-4149-8603-7858F0F046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45248" y="304800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1034D3-B8B1-42E6-A479-0CE4665BE5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5773</xdr:colOff>
      <xdr:row>1</xdr:row>
      <xdr:rowOff>123825</xdr:rowOff>
    </xdr:from>
    <xdr:to>
      <xdr:col>10</xdr:col>
      <xdr:colOff>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2E9A8-07F7-48C7-AB8B-8FF878EAA8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45248" y="314325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B7B6A1-569A-4F8A-81F3-E85A503D2F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1320223</xdr:colOff>
      <xdr:row>1</xdr:row>
      <xdr:rowOff>114300</xdr:rowOff>
    </xdr:from>
    <xdr:to>
      <xdr:col>9</xdr:col>
      <xdr:colOff>1314450</xdr:colOff>
      <xdr:row>2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17AD03-EEE2-4D0E-9142-6F95451344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26198" y="304800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50EEE8-8D97-4D5D-8800-61788CC7CC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1329748</xdr:colOff>
      <xdr:row>1</xdr:row>
      <xdr:rowOff>66675</xdr:rowOff>
    </xdr:from>
    <xdr:to>
      <xdr:col>9</xdr:col>
      <xdr:colOff>1323975</xdr:colOff>
      <xdr:row>2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226D3D-104F-457D-9ACB-34B73E4797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35723" y="257175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32B46E-6E48-4134-96C2-3DC47CF1F3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1310698</xdr:colOff>
      <xdr:row>1</xdr:row>
      <xdr:rowOff>28575</xdr:rowOff>
    </xdr:from>
    <xdr:to>
      <xdr:col>9</xdr:col>
      <xdr:colOff>1304925</xdr:colOff>
      <xdr:row>2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DE1A44-10CD-4559-963B-4BC9AD759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1313" r="187" b="20687"/>
        <a:stretch/>
      </xdr:blipFill>
      <xdr:spPr>
        <a:xfrm>
          <a:off x="11016673" y="219075"/>
          <a:ext cx="1327727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0</xdr:row>
      <xdr:rowOff>123826</xdr:rowOff>
    </xdr:from>
    <xdr:to>
      <xdr:col>3</xdr:col>
      <xdr:colOff>447675</xdr:colOff>
      <xdr:row>2</xdr:row>
      <xdr:rowOff>173990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1B6C2C-4297-454B-A118-7312E1A22D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72" b="27660"/>
        <a:stretch/>
      </xdr:blipFill>
      <xdr:spPr>
        <a:xfrm>
          <a:off x="600076" y="123826"/>
          <a:ext cx="1781174" cy="8312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B504179-6F8D-4606-9621-CE06C7CF4B53}" name="Table36910" displayName="Table36910" ref="C6:J32" totalsRowShown="0" headerRowDxfId="121" dataDxfId="120">
  <autoFilter ref="C6:J32" xr:uid="{7B9191B3-3862-409C-9AE3-658DC642F62A}"/>
  <sortState xmlns:xlrd2="http://schemas.microsoft.com/office/spreadsheetml/2017/richdata2" ref="C7:J32">
    <sortCondition descending="1" ref="J6:J32"/>
  </sortState>
  <tableColumns count="8">
    <tableColumn id="1" xr3:uid="{D62B696A-834E-43C9-8811-CD20DBF8557F}" name="Bib Number" dataDxfId="119"/>
    <tableColumn id="2" xr3:uid="{961413F5-EFFF-42C2-8340-A2BA135D82B6}" name="First Name" dataDxfId="118"/>
    <tableColumn id="3" xr3:uid="{215B973A-79D5-4FF2-A182-2D07EBC98CC8}" name="Second Name" dataDxfId="117"/>
    <tableColumn id="7" xr3:uid="{62F74819-66D0-4C4D-AC1F-245F8DD5EED5}" name="League 1" dataDxfId="116"/>
    <tableColumn id="8" xr3:uid="{B800FEA6-3650-4242-A61E-E04DE69A2B5C}" name="League 2" dataDxfId="115"/>
    <tableColumn id="4" xr3:uid="{F650F793-5254-4B04-B3D2-2E5DF3B1486F}" name="League 3" dataDxfId="114"/>
    <tableColumn id="5" xr3:uid="{084C0DFF-42F8-4C9F-A286-84D924B42B46}" name="League 4" dataDxfId="113"/>
    <tableColumn id="9" xr3:uid="{866E802E-50BA-4965-B4DF-7E7CD6184CF1}" name="Total" dataDxfId="112">
      <calculatedColumnFormula>SUM(Table36910[[#This Row],[League 1]:[League 4]])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70CB3E4-35B2-45FF-B0AD-DA3B935F6269}" name="Table33414" displayName="Table33414" ref="C6:J23" totalsRowShown="0" headerRowDxfId="29" dataDxfId="28">
  <autoFilter ref="C6:J23" xr:uid="{7B9191B3-3862-409C-9AE3-658DC642F62A}"/>
  <sortState xmlns:xlrd2="http://schemas.microsoft.com/office/spreadsheetml/2017/richdata2" ref="C7:J22">
    <sortCondition descending="1" ref="J6:J22"/>
  </sortState>
  <tableColumns count="8">
    <tableColumn id="1" xr3:uid="{DEC7D4DB-6B10-451C-934B-A4313222549F}" name="Bib Number" dataDxfId="27"/>
    <tableColumn id="2" xr3:uid="{384A5DD2-636B-4930-BBCD-0B4250BB66CE}" name="First Name" dataDxfId="26"/>
    <tableColumn id="3" xr3:uid="{A7BFD823-A179-46C3-857A-88F8B571C550}" name="Second Name" dataDxfId="25"/>
    <tableColumn id="7" xr3:uid="{38F19E5E-C3E5-4416-A344-B5C77E09C520}" name="League 1" dataDxfId="24"/>
    <tableColumn id="8" xr3:uid="{B9959484-0751-43D8-896A-5282ED277ACB}" name="League 2" dataDxfId="23"/>
    <tableColumn id="4" xr3:uid="{229F464D-CE9D-44F3-9B0D-F79625FD9952}" name="League 3" dataDxfId="22"/>
    <tableColumn id="5" xr3:uid="{6AFF1785-5063-4E4D-860E-9C69BF863536}" name="League 4" dataDxfId="21"/>
    <tableColumn id="9" xr3:uid="{DDCB430A-5AAF-40C7-AE63-10A20B9DA690}" name="Total" dataDxfId="20">
      <calculatedColumnFormula>SUM(Table33414[[#This Row],[League 1]:[League 4]])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5CE8377-536B-4AE9-90D8-5F1DAE032217}" name="Table312" displayName="Table312" ref="C6:J13" totalsRowShown="0" headerRowDxfId="19" dataDxfId="18">
  <autoFilter ref="C6:J13" xr:uid="{7B9191B3-3862-409C-9AE3-658DC642F62A}"/>
  <sortState xmlns:xlrd2="http://schemas.microsoft.com/office/spreadsheetml/2017/richdata2" ref="C7:J10">
    <sortCondition descending="1" ref="J6:J10"/>
  </sortState>
  <tableColumns count="8">
    <tableColumn id="1" xr3:uid="{CC23B7A5-0737-461C-8405-5A6381CF98AF}" name="Bib Number" dataDxfId="17"/>
    <tableColumn id="2" xr3:uid="{5031325E-A6BD-4DE7-8015-E458A6EFE278}" name="First Name" dataDxfId="16"/>
    <tableColumn id="3" xr3:uid="{03CEAC1C-4257-4C10-BD77-E99651B8029F}" name="Second Name" dataDxfId="15"/>
    <tableColumn id="7" xr3:uid="{8639E663-67F7-40C5-A596-2CD55FB7A2C2}" name="League 1" dataDxfId="14"/>
    <tableColumn id="8" xr3:uid="{062A52E8-7813-462C-93CA-8063EB2FC90D}" name="League 2" dataDxfId="13"/>
    <tableColumn id="4" xr3:uid="{96D31ED1-A35E-4669-83AF-899930DF37FA}" name="League 3" dataDxfId="12"/>
    <tableColumn id="5" xr3:uid="{29645E3A-C1A0-46AC-BA99-D925D448C3BF}" name="League 4" dataDxfId="11"/>
    <tableColumn id="9" xr3:uid="{419D883F-DA5F-4582-86C5-87BF0B1C39D7}" name="Total" dataDxfId="10">
      <calculatedColumnFormula>SUM(Table312[[#This Row],[League 1]:[League 4]])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E4A51E5-B1CE-4FC7-82F1-F9A91D0DA531}" name="Table3311" displayName="Table3311" ref="C6:J25" totalsRowShown="0" headerRowDxfId="9" dataDxfId="8">
  <autoFilter ref="C6:J25" xr:uid="{7B9191B3-3862-409C-9AE3-658DC642F62A}"/>
  <sortState xmlns:xlrd2="http://schemas.microsoft.com/office/spreadsheetml/2017/richdata2" ref="C7:J17">
    <sortCondition descending="1" ref="J6:J17"/>
  </sortState>
  <tableColumns count="8">
    <tableColumn id="1" xr3:uid="{2ED113F0-4D58-44C6-A4FE-19F760537B0A}" name="Bib Number" dataDxfId="7"/>
    <tableColumn id="2" xr3:uid="{F9C4FF03-B2D8-49BA-A0B4-BC754E07C272}" name="First Name" dataDxfId="6"/>
    <tableColumn id="3" xr3:uid="{DB89BB43-612D-49F2-B02A-578386DA1BA1}" name="Second Name" dataDxfId="5"/>
    <tableColumn id="7" xr3:uid="{1EC7CF6F-7D9E-4D8A-B864-B6B0DD01AEEE}" name="League 1" dataDxfId="4"/>
    <tableColumn id="8" xr3:uid="{70302946-6B35-449B-A05A-8F72DE2EF9E5}" name="League 2" dataDxfId="3"/>
    <tableColumn id="4" xr3:uid="{388DC01C-2382-40A3-84E3-60DB3CE7689F}" name="League 3" dataDxfId="2"/>
    <tableColumn id="5" xr3:uid="{7D617F2D-7245-48B2-AD97-2E8B8AEDD46F}" name="League 4" dataDxfId="1"/>
    <tableColumn id="9" xr3:uid="{5249676F-DBC4-4003-8705-65C3CB472E14}" name="Total" dataDxfId="0">
      <calculatedColumnFormula>SUM(Table3311[[#This Row],[League 1]:[League 4]])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F7AD948-20B0-43C7-BBA0-876F22DFD08F}" name="Table369" displayName="Table369" ref="C6:J42" totalsRowShown="0" headerRowDxfId="111" dataDxfId="110">
  <autoFilter ref="C6:J42" xr:uid="{7B9191B3-3862-409C-9AE3-658DC642F62A}"/>
  <sortState xmlns:xlrd2="http://schemas.microsoft.com/office/spreadsheetml/2017/richdata2" ref="C7:J42">
    <sortCondition descending="1" ref="J6:J42"/>
  </sortState>
  <tableColumns count="8">
    <tableColumn id="1" xr3:uid="{2EB95B20-0BCB-4C22-BBDC-49ED793DF7CB}" name="Bib Number" dataDxfId="109"/>
    <tableColumn id="2" xr3:uid="{D762ADB1-EA26-4ECB-A0CF-10683268ABFA}" name="First Name" dataDxfId="108"/>
    <tableColumn id="3" xr3:uid="{EC272923-EA86-42B1-96FF-3F74D8A9EB3C}" name="Second Name" dataDxfId="107"/>
    <tableColumn id="7" xr3:uid="{B8EE910D-69EA-4AB4-982D-08E864E45918}" name="League 1" dataDxfId="106"/>
    <tableColumn id="8" xr3:uid="{D0E98DA3-A1E8-4B94-AE17-DCD1E6E7EFF3}" name="League 2" dataDxfId="105"/>
    <tableColumn id="4" xr3:uid="{01B8A8A3-11DA-47D6-B9A4-4DCB9D59D412}" name="League 3" dataDxfId="104"/>
    <tableColumn id="5" xr3:uid="{936C281C-D2BB-4285-9D92-5B2F9B0D6419}" name="League 4" dataDxfId="103"/>
    <tableColumn id="9" xr3:uid="{D85CD88F-54CA-49FC-925E-FD5DD9622180}" name="Total" dataDxfId="102">
      <calculatedColumnFormula>SUM(Table369[[#This Row],[League 1]:[League 4]])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C25234-EECD-43CF-BB9D-A12985C14F61}" name="Table3358" displayName="Table3358" ref="C6:J43" totalsRowShown="0" headerRowDxfId="100" dataDxfId="99">
  <autoFilter ref="C6:J43" xr:uid="{7B9191B3-3862-409C-9AE3-658DC642F62A}"/>
  <sortState xmlns:xlrd2="http://schemas.microsoft.com/office/spreadsheetml/2017/richdata2" ref="C7:J43">
    <sortCondition descending="1" ref="J6:J43"/>
  </sortState>
  <tableColumns count="8">
    <tableColumn id="1" xr3:uid="{38CDF016-8C84-46C2-A6F5-3D06A993DA40}" name="Bib Number" dataDxfId="98"/>
    <tableColumn id="2" xr3:uid="{A4E6AC80-B288-428E-9986-293598BAD85B}" name="First Name" dataDxfId="97"/>
    <tableColumn id="3" xr3:uid="{04628355-38BD-49D7-ACF9-07FABA04F18C}" name="Second Name" dataDxfId="96"/>
    <tableColumn id="7" xr3:uid="{8DF7C15E-E704-4F8B-AC15-C13F1F7042D6}" name="League 1" dataDxfId="95"/>
    <tableColumn id="8" xr3:uid="{D8996BDF-89E8-4DF2-B8C4-1E15636C90BB}" name="League 2" dataDxfId="94"/>
    <tableColumn id="4" xr3:uid="{828C4B82-30D1-4A1A-95C5-CC590593DC46}" name="League 3" dataDxfId="93"/>
    <tableColumn id="5" xr3:uid="{FF4DA987-3FEE-491B-91B1-D6D0989429CC}" name="League 4" dataDxfId="92"/>
    <tableColumn id="9" xr3:uid="{FA4F0E9F-FACE-4A59-A10B-55A23ECC8B6F}" name="Total" dataDxfId="91">
      <calculatedColumnFormula>SUM(Table3358[[#This Row],[League 1]:[League 4]])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78C2284-0B8A-41A2-B8CB-BE8FF641023E}" name="Table3347" displayName="Table3347" ref="C6:J65" totalsRowShown="0" headerRowDxfId="89" dataDxfId="88">
  <autoFilter ref="C6:J65" xr:uid="{7B9191B3-3862-409C-9AE3-658DC642F62A}"/>
  <sortState xmlns:xlrd2="http://schemas.microsoft.com/office/spreadsheetml/2017/richdata2" ref="C7:J65">
    <sortCondition descending="1" ref="J6:J65"/>
  </sortState>
  <tableColumns count="8">
    <tableColumn id="1" xr3:uid="{7CF5E27A-3714-46D8-9257-3EBDF34090BC}" name="Bib Number" dataDxfId="87"/>
    <tableColumn id="2" xr3:uid="{715835E6-2EDA-4DBD-BB37-D4DF6D8173B5}" name="First Name" dataDxfId="86"/>
    <tableColumn id="3" xr3:uid="{CEE6DE65-580C-44CE-B822-37C723752E3F}" name="Second Name" dataDxfId="85"/>
    <tableColumn id="7" xr3:uid="{2B923436-E508-4C1D-A838-DCDB73CC67E7}" name="League 1" dataDxfId="84"/>
    <tableColumn id="8" xr3:uid="{3BE9D6E6-B2E2-454F-B3AC-60ACF86E0935}" name="League 2" dataDxfId="83"/>
    <tableColumn id="9" xr3:uid="{F53BE365-02AB-4B25-BCEF-A0D98C96B7AD}" name="League 3" dataDxfId="82"/>
    <tableColumn id="5" xr3:uid="{1122E125-E288-4F05-9D4B-5842AE0AEA62}" name="League 4" dataDxfId="81"/>
    <tableColumn id="4" xr3:uid="{3E2818A6-3BE7-4230-9613-B1425C578D51}" name="Total" dataDxfId="80">
      <calculatedColumnFormula>SUM(Table3347[[#This Row],[League 1]:[League 4]])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237C66-9A0D-4FCB-BBF2-4DDC5D32AD1F}" name="Table36" displayName="Table36" ref="C6:J47" totalsRowShown="0" headerRowDxfId="79" dataDxfId="78">
  <autoFilter ref="C6:J47" xr:uid="{7B9191B3-3862-409C-9AE3-658DC642F62A}"/>
  <sortState xmlns:xlrd2="http://schemas.microsoft.com/office/spreadsheetml/2017/richdata2" ref="C7:J47">
    <sortCondition descending="1" ref="J6:J47"/>
  </sortState>
  <tableColumns count="8">
    <tableColumn id="1" xr3:uid="{96E0AABD-AB38-4793-AC64-39BC053F2871}" name="Bib Number" dataDxfId="77"/>
    <tableColumn id="2" xr3:uid="{76BC0BDE-D331-4092-A74D-FBED946AE665}" name="First Name" dataDxfId="76"/>
    <tableColumn id="3" xr3:uid="{8966A180-7D9D-4010-B786-7041BA3B8F5A}" name="Second Name" dataDxfId="75"/>
    <tableColumn id="7" xr3:uid="{0D016B24-0717-43D4-B1EB-8236B5782CDF}" name="League 1" dataDxfId="74"/>
    <tableColumn id="8" xr3:uid="{4888EF5A-8A3B-4A06-B2C6-C2364E3A0DF0}" name="League 2" dataDxfId="73"/>
    <tableColumn id="4" xr3:uid="{CE731EAE-A169-42BA-87D6-BBDCDFE72234}" name="League 3" dataDxfId="72"/>
    <tableColumn id="5" xr3:uid="{F76F5AE8-0379-4A19-A91A-DB0356625FAA}" name="League 4" dataDxfId="71"/>
    <tableColumn id="9" xr3:uid="{EDA15D82-91B1-4660-8573-87CB1533E2D0}" name="Total" dataDxfId="70">
      <calculatedColumnFormula>SUM(Table36[[#This Row],[League 1]:[League 4]])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5684053-F2D8-4A57-97AB-CBD99AD6229C}" name="Table335" displayName="Table335" ref="C6:J36" totalsRowShown="0" headerRowDxfId="69" dataDxfId="68">
  <autoFilter ref="C6:J36" xr:uid="{7B9191B3-3862-409C-9AE3-658DC642F62A}"/>
  <sortState xmlns:xlrd2="http://schemas.microsoft.com/office/spreadsheetml/2017/richdata2" ref="C7:J36">
    <sortCondition descending="1" ref="J6:J36"/>
  </sortState>
  <tableColumns count="8">
    <tableColumn id="1" xr3:uid="{72B1DEFF-D16D-42AE-A546-E367747AD6F6}" name="Bib Number" dataDxfId="67"/>
    <tableColumn id="2" xr3:uid="{81D282BE-83A5-4460-A1B2-50D51FC654FA}" name="First Name" dataDxfId="66"/>
    <tableColumn id="3" xr3:uid="{62272C6D-6755-4D52-9056-1F679D702570}" name="Second Name" dataDxfId="65"/>
    <tableColumn id="7" xr3:uid="{D494E934-BDC3-4EA5-8480-33116F3294D4}" name="League 1" dataDxfId="64"/>
    <tableColumn id="8" xr3:uid="{9F60C3CE-EB26-4A7A-A82F-DB2A100748B6}" name="League 2" dataDxfId="63"/>
    <tableColumn id="4" xr3:uid="{FFAB2067-B0FC-4743-8908-5132CBDC11F7}" name="League 3" dataDxfId="62"/>
    <tableColumn id="5" xr3:uid="{FFF3F4B1-8535-4B59-97B9-33A9AFEEAC95}" name="League 4" dataDxfId="61"/>
    <tableColumn id="9" xr3:uid="{789B69DD-953E-44DC-8F5C-757D856180B6}" name="Total" dataDxfId="60">
      <calculatedColumnFormula>SUM(Table335[[#This Row],[League 1]:[League 4]])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5B0B50-2A29-44D4-B3A9-FD7EB595B57F}" name="Table334" displayName="Table334" ref="C6:J43" totalsRowShown="0" headerRowDxfId="59" dataDxfId="58">
  <autoFilter ref="C6:J43" xr:uid="{7B9191B3-3862-409C-9AE3-658DC642F62A}"/>
  <sortState xmlns:xlrd2="http://schemas.microsoft.com/office/spreadsheetml/2017/richdata2" ref="C7:J43">
    <sortCondition descending="1" ref="J6:J43"/>
  </sortState>
  <tableColumns count="8">
    <tableColumn id="1" xr3:uid="{3E4ED3FB-D184-4D61-A3B7-BBE7C1E84D0B}" name="Bib Number" dataDxfId="57"/>
    <tableColumn id="2" xr3:uid="{83B0BE8B-0491-4C7F-A0ED-C5D28C724BAE}" name="First Name" dataDxfId="56"/>
    <tableColumn id="3" xr3:uid="{BCB70536-81FA-44B3-A4C8-506590622360}" name="Second Name" dataDxfId="55"/>
    <tableColumn id="7" xr3:uid="{F85341C3-88B0-4000-A908-EFEF8BCFAD9E}" name="League 1" dataDxfId="54"/>
    <tableColumn id="8" xr3:uid="{E96B0F7A-DC74-4276-A79D-485525C9717F}" name="League 2" dataDxfId="53"/>
    <tableColumn id="4" xr3:uid="{7C1ADFEE-CD15-4EAD-8D0B-E061F8BB9787}" name="League 3" dataDxfId="52"/>
    <tableColumn id="5" xr3:uid="{01D1F3CB-1294-446B-AA6E-622DBF5094C3}" name="League 4" dataDxfId="51"/>
    <tableColumn id="9" xr3:uid="{83E079B4-B41F-4C1C-A25C-094C2F1859C5}" name="Total" dataDxfId="50">
      <calculatedColumnFormula>SUM(Table334[[#This Row],[League 1]:[League 4]])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4399A4-66B0-4357-B9E2-3974F2CC0FA5}" name="Table3" displayName="Table3" ref="C6:J37" totalsRowShown="0" headerRowDxfId="49" dataDxfId="48">
  <autoFilter ref="C6:J37" xr:uid="{7B9191B3-3862-409C-9AE3-658DC642F62A}"/>
  <sortState xmlns:xlrd2="http://schemas.microsoft.com/office/spreadsheetml/2017/richdata2" ref="C7:J37">
    <sortCondition descending="1" ref="J6:J37"/>
  </sortState>
  <tableColumns count="8">
    <tableColumn id="1" xr3:uid="{5DA14701-2D33-463D-B67B-976C04380EFE}" name="Bib Number" dataDxfId="47"/>
    <tableColumn id="2" xr3:uid="{E5B03144-FA18-4119-B922-E3C324107EBB}" name="First Name" dataDxfId="46"/>
    <tableColumn id="3" xr3:uid="{483FCF94-6134-40D2-92E3-B0098B5451A3}" name="Second Name" dataDxfId="45"/>
    <tableColumn id="7" xr3:uid="{EC54F528-D975-44BD-87B8-7A57427CCD4C}" name="League 1" dataDxfId="44"/>
    <tableColumn id="8" xr3:uid="{CB7B242F-84C1-4496-8E0E-05A3E9B46D54}" name="League 2" dataDxfId="43"/>
    <tableColumn id="4" xr3:uid="{BFFC5CC3-DDA8-4E08-8288-6BB5B841F941}" name="League 3" dataDxfId="42"/>
    <tableColumn id="5" xr3:uid="{E5EB79EA-11C0-4321-89A3-E3432F25DC65}" name="League 4" dataDxfId="41"/>
    <tableColumn id="9" xr3:uid="{FD7B05E1-E1A8-4A45-A7FF-81576B074D4D}" name="Total" dataDxfId="4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06E79D-E599-48DE-A143-6CEC90A8A7E5}" name="Table33" displayName="Table33" ref="C6:J29" totalsRowShown="0" headerRowDxfId="39" dataDxfId="38">
  <autoFilter ref="C6:J29" xr:uid="{7B9191B3-3862-409C-9AE3-658DC642F62A}"/>
  <sortState xmlns:xlrd2="http://schemas.microsoft.com/office/spreadsheetml/2017/richdata2" ref="C7:J29">
    <sortCondition descending="1" ref="J6:J29"/>
  </sortState>
  <tableColumns count="8">
    <tableColumn id="1" xr3:uid="{0E33659B-060A-4F9E-964A-07AE0F69A0F9}" name="Bib Number" dataDxfId="37"/>
    <tableColumn id="2" xr3:uid="{FB0098D1-FE55-4281-8BA1-52CEB17D1F20}" name="First Name" dataDxfId="36"/>
    <tableColumn id="3" xr3:uid="{0EB2171A-1D6D-40CC-A3AC-CDFCD483C063}" name="Second Name" dataDxfId="35"/>
    <tableColumn id="7" xr3:uid="{030BEF0F-5949-437C-BD17-EE4090270A16}" name="League 1" dataDxfId="34"/>
    <tableColumn id="8" xr3:uid="{29BA346C-8352-4A34-B178-27B0DEF82B25}" name="League 2" dataDxfId="33"/>
    <tableColumn id="4" xr3:uid="{409A338D-0E6E-4444-A231-60668F613E76}" name="League 3" dataDxfId="32"/>
    <tableColumn id="5" xr3:uid="{47B9EBDC-7FF4-4068-9838-79B276910211}" name="League 4" dataDxfId="31"/>
    <tableColumn id="9" xr3:uid="{FAFEF66F-2BE7-413B-931A-5280B416CA8C}" name="Total" dataDxfId="30">
      <calculatedColumnFormula>SUM(Table33[[#This Row],[League 1]:[League 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3ECB-D51B-4BD0-97F8-01F1921B6495}">
  <sheetPr>
    <pageSetUpPr fitToPage="1"/>
  </sheetPr>
  <dimension ref="A1:AF145"/>
  <sheetViews>
    <sheetView showZeros="0" zoomScaleNormal="100" workbookViewId="0">
      <selection activeCell="I12" sqref="I12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32" width="9.140625" style="1"/>
  </cols>
  <sheetData>
    <row r="1" spans="1:32" x14ac:dyDescent="0.25">
      <c r="C1" s="2"/>
      <c r="D1" s="2"/>
      <c r="E1" s="2"/>
      <c r="F1" s="2"/>
      <c r="G1" s="2"/>
      <c r="H1" s="2"/>
      <c r="I1" s="2"/>
      <c r="J1" s="3"/>
    </row>
    <row r="2" spans="1:3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3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3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32" ht="36" x14ac:dyDescent="0.25">
      <c r="C5" s="24" t="s">
        <v>2</v>
      </c>
      <c r="D5" s="24"/>
      <c r="E5" s="24"/>
      <c r="F5" s="24"/>
      <c r="G5" s="24"/>
      <c r="H5" s="24"/>
      <c r="I5" s="24"/>
      <c r="J5" s="24"/>
    </row>
    <row r="6" spans="1:3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3" customFormat="1" ht="23.25" x14ac:dyDescent="0.35">
      <c r="A7" s="9"/>
      <c r="B7" s="9"/>
      <c r="C7" s="10">
        <v>256</v>
      </c>
      <c r="D7" s="10" t="s">
        <v>433</v>
      </c>
      <c r="E7" s="10" t="s">
        <v>434</v>
      </c>
      <c r="F7" s="10">
        <v>30</v>
      </c>
      <c r="G7" s="10">
        <v>40</v>
      </c>
      <c r="H7" s="10">
        <v>48</v>
      </c>
      <c r="I7" s="10">
        <v>50</v>
      </c>
      <c r="J7" s="11">
        <f>SUM(Table36910[[#This Row],[League 1]:[League 4]])</f>
        <v>168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3" customFormat="1" ht="23.25" x14ac:dyDescent="0.35">
      <c r="A8" s="9"/>
      <c r="B8" s="9"/>
      <c r="C8" s="10">
        <v>100</v>
      </c>
      <c r="D8" s="10" t="s">
        <v>9</v>
      </c>
      <c r="E8" s="10" t="s">
        <v>10</v>
      </c>
      <c r="F8" s="10">
        <v>33</v>
      </c>
      <c r="G8" s="10">
        <v>36</v>
      </c>
      <c r="H8" s="10">
        <v>28</v>
      </c>
      <c r="I8" s="10">
        <v>10</v>
      </c>
      <c r="J8" s="11">
        <f>SUM(Table36910[[#This Row],[League 1]:[League 4]])</f>
        <v>107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3" customFormat="1" ht="23.25" x14ac:dyDescent="0.35">
      <c r="A9" s="9"/>
      <c r="B9" s="9"/>
      <c r="C9" s="10">
        <v>258</v>
      </c>
      <c r="D9" s="10" t="s">
        <v>435</v>
      </c>
      <c r="E9" s="10" t="s">
        <v>436</v>
      </c>
      <c r="F9" s="10">
        <v>7</v>
      </c>
      <c r="G9" s="10">
        <v>14</v>
      </c>
      <c r="H9" s="10">
        <v>22</v>
      </c>
      <c r="I9" s="10">
        <v>22</v>
      </c>
      <c r="J9" s="11">
        <f>SUM(Table36910[[#This Row],[League 1]:[League 4]])</f>
        <v>65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3" customFormat="1" ht="23.25" x14ac:dyDescent="0.35">
      <c r="A10" s="9"/>
      <c r="B10" s="9"/>
      <c r="C10" s="10">
        <v>109</v>
      </c>
      <c r="D10" s="10" t="s">
        <v>13</v>
      </c>
      <c r="E10" s="10" t="s">
        <v>14</v>
      </c>
      <c r="F10" s="10">
        <v>12</v>
      </c>
      <c r="G10" s="10">
        <v>13</v>
      </c>
      <c r="H10" s="10">
        <v>14</v>
      </c>
      <c r="I10" s="10">
        <v>22</v>
      </c>
      <c r="J10" s="11">
        <f>SUM(Table36910[[#This Row],[League 1]:[League 4]])</f>
        <v>61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3" customFormat="1" ht="23.25" x14ac:dyDescent="0.35">
      <c r="A11" s="9"/>
      <c r="B11" s="9"/>
      <c r="C11" s="10">
        <v>103</v>
      </c>
      <c r="D11" s="10" t="s">
        <v>11</v>
      </c>
      <c r="E11" s="10" t="s">
        <v>12</v>
      </c>
      <c r="F11" s="10">
        <v>11</v>
      </c>
      <c r="G11" s="10">
        <v>14</v>
      </c>
      <c r="H11" s="10">
        <v>10</v>
      </c>
      <c r="I11" s="10">
        <v>20</v>
      </c>
      <c r="J11" s="11">
        <f>SUM(Table36910[[#This Row],[League 1]:[League 4]])</f>
        <v>55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3" customFormat="1" ht="23.25" x14ac:dyDescent="0.35">
      <c r="A12" s="9"/>
      <c r="B12" s="9"/>
      <c r="C12" s="10">
        <v>180</v>
      </c>
      <c r="D12" s="10" t="s">
        <v>437</v>
      </c>
      <c r="E12" s="10" t="s">
        <v>438</v>
      </c>
      <c r="F12" s="10">
        <v>6</v>
      </c>
      <c r="G12" s="10">
        <v>0</v>
      </c>
      <c r="H12" s="10">
        <v>15</v>
      </c>
      <c r="I12" s="10">
        <v>16</v>
      </c>
      <c r="J12" s="11">
        <f>SUM(Table36910[[#This Row],[League 1]:[League 4]])</f>
        <v>37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3" customFormat="1" ht="23.25" x14ac:dyDescent="0.35">
      <c r="A13" s="9"/>
      <c r="B13" s="9"/>
      <c r="C13" s="10">
        <v>466</v>
      </c>
      <c r="D13" s="10" t="s">
        <v>308</v>
      </c>
      <c r="E13" s="10" t="s">
        <v>593</v>
      </c>
      <c r="F13" s="10" t="s">
        <v>17</v>
      </c>
      <c r="G13" s="10" t="s">
        <v>17</v>
      </c>
      <c r="H13" s="10" t="s">
        <v>17</v>
      </c>
      <c r="I13" s="10">
        <v>32</v>
      </c>
      <c r="J13" s="11">
        <f>SUM(Table36910[[#This Row],[League 1]:[League 4]])</f>
        <v>32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3" customFormat="1" ht="23.25" x14ac:dyDescent="0.35">
      <c r="A14" s="9"/>
      <c r="B14" s="9"/>
      <c r="C14" s="10">
        <v>419</v>
      </c>
      <c r="D14" s="10" t="s">
        <v>423</v>
      </c>
      <c r="E14" s="10" t="s">
        <v>178</v>
      </c>
      <c r="F14" s="10" t="s">
        <v>17</v>
      </c>
      <c r="G14" s="10" t="s">
        <v>17</v>
      </c>
      <c r="H14" s="10">
        <v>20</v>
      </c>
      <c r="I14" s="10" t="s">
        <v>17</v>
      </c>
      <c r="J14" s="11">
        <f>SUM(Table36910[[#This Row],[League 1]:[League 4]])</f>
        <v>20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3" customFormat="1" ht="23.25" x14ac:dyDescent="0.35">
      <c r="A15" s="9"/>
      <c r="B15" s="9"/>
      <c r="C15" s="10">
        <v>420</v>
      </c>
      <c r="D15" s="10" t="s">
        <v>424</v>
      </c>
      <c r="E15" s="10" t="s">
        <v>425</v>
      </c>
      <c r="F15" s="10" t="s">
        <v>17</v>
      </c>
      <c r="G15" s="10" t="s">
        <v>17</v>
      </c>
      <c r="H15" s="10">
        <v>20</v>
      </c>
      <c r="I15" s="10" t="s">
        <v>17</v>
      </c>
      <c r="J15" s="11">
        <f>SUM(Table36910[[#This Row],[League 1]:[League 4]])</f>
        <v>20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3" customFormat="1" ht="23.25" x14ac:dyDescent="0.35">
      <c r="A16" s="9"/>
      <c r="B16" s="9"/>
      <c r="C16" s="10">
        <v>112</v>
      </c>
      <c r="D16" s="10" t="s">
        <v>439</v>
      </c>
      <c r="E16" s="10" t="s">
        <v>440</v>
      </c>
      <c r="F16" s="10">
        <v>8</v>
      </c>
      <c r="G16" s="10">
        <v>8</v>
      </c>
      <c r="H16" s="10" t="s">
        <v>17</v>
      </c>
      <c r="I16" s="10" t="s">
        <v>17</v>
      </c>
      <c r="J16" s="11">
        <f>SUM(Table36910[[#This Row],[League 1]:[League 4]])</f>
        <v>16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3" customFormat="1" ht="23.25" x14ac:dyDescent="0.35">
      <c r="A17" s="9"/>
      <c r="B17" s="9"/>
      <c r="C17" s="10">
        <v>185</v>
      </c>
      <c r="D17" s="10" t="s">
        <v>646</v>
      </c>
      <c r="E17" s="10" t="s">
        <v>16</v>
      </c>
      <c r="F17" s="10">
        <v>9</v>
      </c>
      <c r="G17" s="10">
        <v>6</v>
      </c>
      <c r="H17" s="10">
        <v>1</v>
      </c>
      <c r="I17" s="10" t="s">
        <v>17</v>
      </c>
      <c r="J17" s="11">
        <f>SUM(Table36910[[#This Row],[League 1]:[League 4]])</f>
        <v>16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13" customFormat="1" ht="23.25" x14ac:dyDescent="0.35">
      <c r="A18" s="9"/>
      <c r="B18" s="9"/>
      <c r="C18" s="10">
        <v>308</v>
      </c>
      <c r="D18" s="10" t="s">
        <v>441</v>
      </c>
      <c r="E18" s="10" t="s">
        <v>20</v>
      </c>
      <c r="F18" s="10" t="s">
        <v>17</v>
      </c>
      <c r="G18" s="10">
        <v>7</v>
      </c>
      <c r="H18" s="10">
        <v>2</v>
      </c>
      <c r="I18" s="10">
        <v>6</v>
      </c>
      <c r="J18" s="11">
        <f>SUM(Table36910[[#This Row],[League 1]:[League 4]])</f>
        <v>15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3" customFormat="1" ht="23.25" x14ac:dyDescent="0.35">
      <c r="A19" s="9"/>
      <c r="B19" s="9"/>
      <c r="C19" s="10">
        <v>179</v>
      </c>
      <c r="D19" s="10" t="s">
        <v>509</v>
      </c>
      <c r="E19" s="10" t="s">
        <v>510</v>
      </c>
      <c r="F19" s="10">
        <v>14</v>
      </c>
      <c r="G19" s="10" t="s">
        <v>17</v>
      </c>
      <c r="H19" s="10" t="s">
        <v>17</v>
      </c>
      <c r="I19" s="10" t="s">
        <v>17</v>
      </c>
      <c r="J19" s="11">
        <f>SUM(Table36910[[#This Row],[League 1]:[League 4]])</f>
        <v>14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3" customFormat="1" ht="23.25" x14ac:dyDescent="0.35">
      <c r="A20" s="9"/>
      <c r="B20" s="9"/>
      <c r="C20" s="10">
        <v>309</v>
      </c>
      <c r="D20" s="10" t="s">
        <v>18</v>
      </c>
      <c r="E20" s="10" t="s">
        <v>19</v>
      </c>
      <c r="F20" s="10" t="s">
        <v>17</v>
      </c>
      <c r="G20" s="10">
        <v>12</v>
      </c>
      <c r="H20" s="10" t="s">
        <v>17</v>
      </c>
      <c r="I20" s="10" t="s">
        <v>17</v>
      </c>
      <c r="J20" s="11">
        <f>SUM(Table36910[[#This Row],[League 1]:[League 4]])</f>
        <v>12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3" customFormat="1" ht="23.25" x14ac:dyDescent="0.35">
      <c r="A21" s="9"/>
      <c r="B21" s="9"/>
      <c r="C21" s="10">
        <v>113</v>
      </c>
      <c r="D21" s="10" t="s">
        <v>458</v>
      </c>
      <c r="E21" s="10" t="s">
        <v>459</v>
      </c>
      <c r="F21" s="10">
        <v>9</v>
      </c>
      <c r="G21" s="10" t="s">
        <v>17</v>
      </c>
      <c r="H21" s="10" t="s">
        <v>17</v>
      </c>
      <c r="I21" s="10" t="s">
        <v>17</v>
      </c>
      <c r="J21" s="11">
        <f>SUM(Table36910[[#This Row],[League 1]:[League 4]])</f>
        <v>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3" customFormat="1" ht="23.25" x14ac:dyDescent="0.35">
      <c r="A22" s="9"/>
      <c r="B22" s="9"/>
      <c r="C22" s="10">
        <v>254</v>
      </c>
      <c r="D22" s="10" t="s">
        <v>442</v>
      </c>
      <c r="E22" s="10" t="s">
        <v>443</v>
      </c>
      <c r="F22" s="10">
        <v>1</v>
      </c>
      <c r="G22" s="10" t="s">
        <v>17</v>
      </c>
      <c r="H22" s="10">
        <v>2</v>
      </c>
      <c r="I22" s="10">
        <v>4</v>
      </c>
      <c r="J22" s="11">
        <f>SUM(Table36910[[#This Row],[League 1]:[League 4]])</f>
        <v>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3" customFormat="1" ht="23.25" x14ac:dyDescent="0.35">
      <c r="A23" s="9"/>
      <c r="B23" s="9"/>
      <c r="C23" s="10">
        <v>178</v>
      </c>
      <c r="D23" s="10" t="s">
        <v>511</v>
      </c>
      <c r="E23" s="10" t="s">
        <v>512</v>
      </c>
      <c r="F23" s="10">
        <v>5</v>
      </c>
      <c r="G23" s="10" t="s">
        <v>17</v>
      </c>
      <c r="H23" s="10" t="s">
        <v>17</v>
      </c>
      <c r="I23" s="10" t="s">
        <v>17</v>
      </c>
      <c r="J23" s="11">
        <f>SUM(Table36910[[#This Row],[League 1]:[League 4]])</f>
        <v>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3" customFormat="1" ht="23.25" x14ac:dyDescent="0.35">
      <c r="A24" s="9"/>
      <c r="B24" s="9"/>
      <c r="C24" s="10">
        <v>421</v>
      </c>
      <c r="D24" s="10" t="s">
        <v>426</v>
      </c>
      <c r="E24" s="10" t="s">
        <v>427</v>
      </c>
      <c r="F24" s="10" t="s">
        <v>17</v>
      </c>
      <c r="G24" s="10" t="s">
        <v>17</v>
      </c>
      <c r="H24" s="10">
        <v>4</v>
      </c>
      <c r="I24" s="10" t="s">
        <v>17</v>
      </c>
      <c r="J24" s="11">
        <f>SUM(Table36910[[#This Row],[League 1]:[League 4]])</f>
        <v>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13" customFormat="1" ht="23.25" x14ac:dyDescent="0.35">
      <c r="A25" s="9"/>
      <c r="B25" s="9"/>
      <c r="C25" s="10">
        <v>433</v>
      </c>
      <c r="D25" s="10" t="s">
        <v>428</v>
      </c>
      <c r="E25" s="10" t="s">
        <v>429</v>
      </c>
      <c r="F25" s="10" t="s">
        <v>17</v>
      </c>
      <c r="G25" s="10" t="s">
        <v>17</v>
      </c>
      <c r="H25" s="10">
        <v>1</v>
      </c>
      <c r="I25" s="10">
        <v>2</v>
      </c>
      <c r="J25" s="11">
        <f>SUM(Table36910[[#This Row],[League 1]:[League 4]])</f>
        <v>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3" customFormat="1" ht="23.25" x14ac:dyDescent="0.35">
      <c r="A26" s="9"/>
      <c r="B26" s="9"/>
      <c r="C26" s="10">
        <v>251</v>
      </c>
      <c r="D26" s="10" t="s">
        <v>444</v>
      </c>
      <c r="E26" s="10" t="s">
        <v>445</v>
      </c>
      <c r="F26" s="10">
        <v>2</v>
      </c>
      <c r="G26" s="10">
        <v>0</v>
      </c>
      <c r="H26" s="10" t="s">
        <v>17</v>
      </c>
      <c r="I26" s="10" t="s">
        <v>17</v>
      </c>
      <c r="J26" s="11">
        <f>SUM(Table36910[[#This Row],[League 1]:[League 4]])</f>
        <v>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3" customFormat="1" ht="23.25" x14ac:dyDescent="0.35">
      <c r="A27" s="9"/>
      <c r="B27" s="9"/>
      <c r="C27" s="10">
        <v>324</v>
      </c>
      <c r="D27" s="10" t="s">
        <v>21</v>
      </c>
      <c r="E27" s="10" t="s">
        <v>22</v>
      </c>
      <c r="F27" s="10" t="s">
        <v>17</v>
      </c>
      <c r="G27" s="10">
        <v>2</v>
      </c>
      <c r="H27" s="10" t="s">
        <v>17</v>
      </c>
      <c r="I27" s="10" t="s">
        <v>17</v>
      </c>
      <c r="J27" s="11">
        <f>SUM(Table36910[[#This Row],[League 1]:[League 4]])</f>
        <v>2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13" customFormat="1" ht="23.25" x14ac:dyDescent="0.35">
      <c r="A28" s="9"/>
      <c r="B28" s="9"/>
      <c r="C28" s="10">
        <v>314</v>
      </c>
      <c r="D28" s="10" t="s">
        <v>554</v>
      </c>
      <c r="E28" s="10" t="s">
        <v>23</v>
      </c>
      <c r="F28" s="10" t="s">
        <v>17</v>
      </c>
      <c r="G28" s="10">
        <v>0</v>
      </c>
      <c r="H28" s="10" t="s">
        <v>17</v>
      </c>
      <c r="I28" s="10" t="s">
        <v>17</v>
      </c>
      <c r="J28" s="11">
        <f>SUM(Table36910[[#This Row],[League 1]:[League 4]])</f>
        <v>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1" customFormat="1" ht="23.25" x14ac:dyDescent="0.25">
      <c r="C29" s="10">
        <v>417</v>
      </c>
      <c r="D29" s="10" t="s">
        <v>555</v>
      </c>
      <c r="E29" s="10" t="s">
        <v>20</v>
      </c>
      <c r="F29" s="10" t="s">
        <v>17</v>
      </c>
      <c r="G29" s="10" t="s">
        <v>17</v>
      </c>
      <c r="H29" s="10" t="s">
        <v>17</v>
      </c>
      <c r="I29" s="10" t="s">
        <v>17</v>
      </c>
      <c r="J29" s="11">
        <f>SUM(Table36910[[#This Row],[League 1]:[League 4]])</f>
        <v>0</v>
      </c>
    </row>
    <row r="30" spans="1:32" s="1" customFormat="1" ht="23.25" x14ac:dyDescent="0.25">
      <c r="C30" s="10">
        <v>318</v>
      </c>
      <c r="D30" s="10" t="s">
        <v>556</v>
      </c>
      <c r="E30" s="10" t="s">
        <v>557</v>
      </c>
      <c r="F30" s="10" t="s">
        <v>17</v>
      </c>
      <c r="G30" s="10">
        <v>0</v>
      </c>
      <c r="H30" s="10" t="s">
        <v>17</v>
      </c>
      <c r="I30" s="10" t="s">
        <v>17</v>
      </c>
      <c r="J30" s="11">
        <f>SUM(Table36910[[#This Row],[League 1]:[League 4]])</f>
        <v>0</v>
      </c>
    </row>
    <row r="31" spans="1:32" s="1" customFormat="1" ht="23.25" x14ac:dyDescent="0.25">
      <c r="C31" s="10">
        <v>328</v>
      </c>
      <c r="D31" s="10" t="s">
        <v>24</v>
      </c>
      <c r="E31" s="10" t="s">
        <v>25</v>
      </c>
      <c r="F31" s="10" t="s">
        <v>17</v>
      </c>
      <c r="G31" s="10">
        <v>0</v>
      </c>
      <c r="H31" s="10" t="s">
        <v>17</v>
      </c>
      <c r="I31" s="10" t="s">
        <v>17</v>
      </c>
      <c r="J31" s="11">
        <f>SUM(Table36910[[#This Row],[League 1]:[League 4]])</f>
        <v>0</v>
      </c>
    </row>
    <row r="32" spans="1:32" s="1" customFormat="1" ht="23.25" x14ac:dyDescent="0.25">
      <c r="C32" s="12">
        <v>325</v>
      </c>
      <c r="D32" s="12" t="s">
        <v>558</v>
      </c>
      <c r="E32" s="12" t="s">
        <v>559</v>
      </c>
      <c r="F32" s="12" t="s">
        <v>17</v>
      </c>
      <c r="G32" s="12">
        <v>0</v>
      </c>
      <c r="H32" s="12" t="s">
        <v>17</v>
      </c>
      <c r="I32" s="12" t="s">
        <v>17</v>
      </c>
      <c r="J32" s="20">
        <f>SUM(Table36910[[#This Row],[League 1]:[League 4]])</f>
        <v>0</v>
      </c>
    </row>
    <row r="33" spans="3:10" s="1" customFormat="1" x14ac:dyDescent="0.25">
      <c r="C33" s="2"/>
      <c r="D33" s="2"/>
      <c r="E33" s="2"/>
      <c r="F33" s="2"/>
      <c r="G33" s="2"/>
      <c r="H33" s="2"/>
      <c r="I33" s="2"/>
      <c r="J33" s="3"/>
    </row>
    <row r="34" spans="3:10" s="1" customFormat="1" x14ac:dyDescent="0.25">
      <c r="C34" s="2"/>
      <c r="D34" s="2"/>
      <c r="E34" s="2"/>
      <c r="F34" s="2"/>
      <c r="G34" s="2"/>
      <c r="H34" s="2"/>
      <c r="I34" s="2"/>
      <c r="J34" s="3"/>
    </row>
    <row r="35" spans="3:10" s="1" customFormat="1" x14ac:dyDescent="0.25">
      <c r="C35" s="2"/>
      <c r="D35" s="2"/>
      <c r="E35" s="2"/>
      <c r="F35" s="2"/>
      <c r="G35" s="2"/>
      <c r="H35" s="2"/>
      <c r="I35" s="2"/>
      <c r="J35" s="3"/>
    </row>
    <row r="36" spans="3:10" s="1" customFormat="1" x14ac:dyDescent="0.25">
      <c r="C36" s="2"/>
      <c r="D36" s="2"/>
      <c r="E36" s="2"/>
      <c r="F36" s="2"/>
      <c r="G36" s="2"/>
      <c r="H36" s="2"/>
      <c r="I36" s="2"/>
      <c r="J36" s="3"/>
    </row>
    <row r="37" spans="3:10" s="1" customFormat="1" x14ac:dyDescent="0.25">
      <c r="C37" s="2"/>
      <c r="D37" s="2"/>
      <c r="E37" s="2"/>
      <c r="F37" s="2"/>
      <c r="G37" s="2"/>
      <c r="H37" s="2"/>
      <c r="I37" s="2"/>
      <c r="J37" s="3"/>
    </row>
    <row r="38" spans="3:10" s="1" customFormat="1" x14ac:dyDescent="0.25">
      <c r="C38" s="2"/>
      <c r="D38" s="2"/>
      <c r="E38" s="2"/>
      <c r="F38" s="2"/>
      <c r="G38" s="2"/>
      <c r="H38" s="2"/>
      <c r="I38" s="2"/>
      <c r="J38" s="3"/>
    </row>
    <row r="39" spans="3:10" s="1" customFormat="1" x14ac:dyDescent="0.25">
      <c r="C39" s="2"/>
      <c r="D39" s="2"/>
      <c r="E39" s="2"/>
      <c r="F39" s="2"/>
      <c r="G39" s="2"/>
      <c r="H39" s="2"/>
      <c r="I39" s="2"/>
      <c r="J39" s="3"/>
    </row>
    <row r="40" spans="3:10" s="1" customFormat="1" x14ac:dyDescent="0.25">
      <c r="C40" s="2"/>
      <c r="D40" s="2"/>
      <c r="E40" s="2"/>
      <c r="F40" s="2"/>
      <c r="G40" s="2"/>
      <c r="H40" s="2"/>
      <c r="I40" s="2"/>
      <c r="J40" s="3"/>
    </row>
    <row r="41" spans="3:10" s="1" customFormat="1" x14ac:dyDescent="0.25">
      <c r="C41" s="2"/>
      <c r="D41" s="2"/>
      <c r="E41" s="2"/>
      <c r="F41" s="2"/>
      <c r="G41" s="2"/>
      <c r="H41" s="2"/>
      <c r="I41" s="2"/>
      <c r="J41" s="3"/>
    </row>
    <row r="42" spans="3:10" s="1" customFormat="1" x14ac:dyDescent="0.25">
      <c r="C42" s="2"/>
      <c r="D42" s="2"/>
      <c r="E42" s="2"/>
      <c r="F42" s="2"/>
      <c r="G42" s="2"/>
      <c r="H42" s="2"/>
      <c r="I42" s="2"/>
      <c r="J42" s="3"/>
    </row>
    <row r="43" spans="3:10" s="1" customFormat="1" x14ac:dyDescent="0.25">
      <c r="C43" s="2"/>
      <c r="D43" s="2"/>
      <c r="E43" s="2"/>
      <c r="F43" s="2"/>
      <c r="G43" s="2"/>
      <c r="H43" s="2"/>
      <c r="I43" s="2"/>
      <c r="J43" s="3"/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3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3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3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3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3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3"/>
    </row>
    <row r="132" spans="3:10" s="1" customFormat="1" x14ac:dyDescent="0.25">
      <c r="C132" s="2"/>
      <c r="D132" s="2"/>
      <c r="E132" s="2"/>
      <c r="F132" s="2"/>
      <c r="G132" s="2"/>
      <c r="H132" s="2"/>
      <c r="I132" s="2"/>
      <c r="J132" s="3"/>
    </row>
    <row r="133" spans="3:10" s="1" customFormat="1" x14ac:dyDescent="0.25">
      <c r="C133" s="2"/>
      <c r="D133" s="2"/>
      <c r="E133" s="2"/>
      <c r="F133" s="2"/>
      <c r="G133" s="2"/>
      <c r="H133" s="2"/>
      <c r="I133" s="2"/>
      <c r="J133" s="3"/>
    </row>
    <row r="134" spans="3:10" s="1" customFormat="1" x14ac:dyDescent="0.25">
      <c r="C134" s="2"/>
      <c r="D134" s="2"/>
      <c r="E134" s="2"/>
      <c r="F134" s="2"/>
      <c r="G134" s="2"/>
      <c r="H134" s="2"/>
      <c r="I134" s="2"/>
      <c r="J134" s="3"/>
    </row>
    <row r="135" spans="3:10" s="1" customFormat="1" x14ac:dyDescent="0.25">
      <c r="C135" s="2"/>
      <c r="D135" s="2"/>
      <c r="E135" s="2"/>
      <c r="F135" s="2"/>
      <c r="G135" s="2"/>
      <c r="H135" s="2"/>
      <c r="I135" s="2"/>
      <c r="J135" s="3"/>
    </row>
    <row r="136" spans="3:10" s="1" customFormat="1" x14ac:dyDescent="0.25">
      <c r="C136" s="2"/>
      <c r="D136" s="2"/>
      <c r="E136" s="2"/>
      <c r="F136" s="2"/>
      <c r="G136" s="2"/>
      <c r="H136" s="2"/>
      <c r="I136" s="2"/>
      <c r="J136" s="3"/>
    </row>
    <row r="137" spans="3:10" s="1" customFormat="1" x14ac:dyDescent="0.25">
      <c r="C137" s="2"/>
      <c r="D137" s="2"/>
      <c r="E137" s="2"/>
      <c r="F137" s="2"/>
      <c r="G137" s="2"/>
      <c r="H137" s="2"/>
      <c r="I137" s="2"/>
      <c r="J137" s="3"/>
    </row>
    <row r="138" spans="3:10" s="1" customFormat="1" x14ac:dyDescent="0.25">
      <c r="C138" s="2"/>
      <c r="D138" s="2"/>
      <c r="E138" s="2"/>
      <c r="F138" s="2"/>
      <c r="G138" s="2"/>
      <c r="H138" s="2"/>
      <c r="I138" s="2"/>
      <c r="J138" s="3"/>
    </row>
    <row r="139" spans="3:10" s="1" customFormat="1" x14ac:dyDescent="0.25">
      <c r="C139" s="2"/>
      <c r="D139" s="2"/>
      <c r="E139" s="2"/>
      <c r="F139" s="2"/>
      <c r="G139" s="2"/>
      <c r="H139" s="2"/>
      <c r="I139" s="2"/>
      <c r="J139" s="3"/>
    </row>
    <row r="140" spans="3:10" s="1" customFormat="1" x14ac:dyDescent="0.25">
      <c r="C140" s="2"/>
      <c r="D140" s="2"/>
      <c r="E140" s="2"/>
      <c r="F140" s="2"/>
      <c r="G140" s="2"/>
      <c r="H140" s="2"/>
      <c r="I140" s="2"/>
      <c r="J140" s="3"/>
    </row>
    <row r="141" spans="3:10" s="1" customFormat="1" x14ac:dyDescent="0.25">
      <c r="C141" s="2"/>
      <c r="D141" s="2"/>
      <c r="E141" s="2"/>
      <c r="F141" s="2"/>
      <c r="G141" s="2"/>
      <c r="H141" s="2"/>
      <c r="I141" s="2"/>
      <c r="J141" s="3"/>
    </row>
    <row r="142" spans="3:10" s="1" customFormat="1" x14ac:dyDescent="0.25">
      <c r="C142" s="2"/>
      <c r="D142" s="2"/>
      <c r="E142" s="2"/>
      <c r="F142" s="2"/>
      <c r="G142" s="2"/>
      <c r="H142" s="2"/>
      <c r="I142" s="2"/>
      <c r="J142" s="3"/>
    </row>
    <row r="143" spans="3:10" s="1" customFormat="1" x14ac:dyDescent="0.25">
      <c r="C143" s="2"/>
      <c r="D143" s="2"/>
      <c r="E143" s="2"/>
      <c r="F143" s="2"/>
      <c r="G143" s="2"/>
      <c r="H143" s="2"/>
      <c r="I143" s="2"/>
      <c r="J143" s="3"/>
    </row>
    <row r="144" spans="3:10" s="1" customFormat="1" x14ac:dyDescent="0.25">
      <c r="C144" s="2"/>
      <c r="D144" s="2"/>
      <c r="E144" s="2"/>
      <c r="F144" s="2"/>
      <c r="G144" s="2"/>
      <c r="H144" s="2"/>
      <c r="I144" s="2"/>
      <c r="J144" s="3"/>
    </row>
    <row r="145" spans="3:10" s="1" customFormat="1" x14ac:dyDescent="0.25">
      <c r="C145" s="2"/>
      <c r="D145" s="2"/>
      <c r="E145" s="2"/>
      <c r="F145" s="2"/>
      <c r="G145" s="2"/>
      <c r="H145" s="2"/>
      <c r="I145" s="2"/>
      <c r="J145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108B-88E9-489C-B39F-03F625326904}">
  <sheetPr>
    <pageSetUpPr fitToPage="1"/>
  </sheetPr>
  <dimension ref="A1:V131"/>
  <sheetViews>
    <sheetView topLeftCell="A2" workbookViewId="0">
      <selection activeCell="E20" sqref="E20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379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245</v>
      </c>
      <c r="D7" s="10" t="s">
        <v>382</v>
      </c>
      <c r="E7" s="10" t="s">
        <v>189</v>
      </c>
      <c r="F7" s="10">
        <v>50</v>
      </c>
      <c r="G7" s="10" t="s">
        <v>17</v>
      </c>
      <c r="H7" s="10">
        <v>50</v>
      </c>
      <c r="I7" s="10">
        <v>50</v>
      </c>
      <c r="J7" s="11">
        <f>SUM(Table33414[[#This Row],[League 1]:[League 4]])</f>
        <v>150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154</v>
      </c>
      <c r="D8" s="10" t="s">
        <v>380</v>
      </c>
      <c r="E8" s="10" t="s">
        <v>381</v>
      </c>
      <c r="F8" s="10">
        <v>26</v>
      </c>
      <c r="G8" s="10">
        <v>30</v>
      </c>
      <c r="H8" s="10">
        <v>36</v>
      </c>
      <c r="I8" s="10" t="s">
        <v>17</v>
      </c>
      <c r="J8" s="11">
        <f>SUM(Table33414[[#This Row],[League 1]:[League 4]])</f>
        <v>92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144</v>
      </c>
      <c r="D9" s="10" t="s">
        <v>245</v>
      </c>
      <c r="E9" s="10" t="s">
        <v>386</v>
      </c>
      <c r="F9" s="10">
        <v>18</v>
      </c>
      <c r="G9" s="10" t="s">
        <v>17</v>
      </c>
      <c r="H9" s="10">
        <v>18</v>
      </c>
      <c r="I9" s="10">
        <v>22</v>
      </c>
      <c r="J9" s="11">
        <f>SUM(Table33414[[#This Row],[League 1]:[League 4]])</f>
        <v>58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283</v>
      </c>
      <c r="D10" s="10" t="s">
        <v>324</v>
      </c>
      <c r="E10" s="10" t="s">
        <v>68</v>
      </c>
      <c r="F10" s="10">
        <v>16</v>
      </c>
      <c r="G10" s="10" t="s">
        <v>17</v>
      </c>
      <c r="H10" s="10">
        <v>17</v>
      </c>
      <c r="I10" s="10">
        <v>20</v>
      </c>
      <c r="J10" s="11">
        <f>SUM(Table33414[[#This Row],[League 1]:[League 4]])</f>
        <v>53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396</v>
      </c>
      <c r="D11" s="10" t="s">
        <v>385</v>
      </c>
      <c r="E11" s="10" t="s">
        <v>200</v>
      </c>
      <c r="F11" s="10" t="s">
        <v>17</v>
      </c>
      <c r="G11" s="10">
        <v>20</v>
      </c>
      <c r="H11" s="10">
        <v>18</v>
      </c>
      <c r="I11" s="10" t="s">
        <v>17</v>
      </c>
      <c r="J11" s="11">
        <f>SUM(Table33414[[#This Row],[League 1]:[League 4]])</f>
        <v>38</v>
      </c>
      <c r="K11" s="9"/>
      <c r="L11" s="9"/>
      <c r="M11" s="9"/>
      <c r="N11" s="9"/>
      <c r="O11" s="9"/>
      <c r="P11" s="12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161</v>
      </c>
      <c r="D12" s="10" t="s">
        <v>391</v>
      </c>
      <c r="E12" s="10" t="s">
        <v>392</v>
      </c>
      <c r="F12" s="10">
        <v>2</v>
      </c>
      <c r="G12" s="10">
        <v>10</v>
      </c>
      <c r="H12" s="10">
        <v>8</v>
      </c>
      <c r="I12" s="10">
        <v>18</v>
      </c>
      <c r="J12" s="11">
        <f>SUM(Table33414[[#This Row],[League 1]:[League 4]])</f>
        <v>38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160</v>
      </c>
      <c r="D13" s="10" t="s">
        <v>387</v>
      </c>
      <c r="E13" s="10" t="s">
        <v>388</v>
      </c>
      <c r="F13" s="10">
        <v>18</v>
      </c>
      <c r="G13" s="10" t="s">
        <v>17</v>
      </c>
      <c r="H13" s="10">
        <v>16</v>
      </c>
      <c r="I13" s="10" t="s">
        <v>17</v>
      </c>
      <c r="J13" s="11">
        <f>SUM(Table33414[[#This Row],[League 1]:[League 4]])</f>
        <v>34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171</v>
      </c>
      <c r="D14" s="10" t="s">
        <v>353</v>
      </c>
      <c r="E14" s="10" t="s">
        <v>649</v>
      </c>
      <c r="F14" s="10">
        <v>11</v>
      </c>
      <c r="G14" s="10">
        <v>10</v>
      </c>
      <c r="H14" s="10">
        <v>0</v>
      </c>
      <c r="I14" s="10" t="s">
        <v>17</v>
      </c>
      <c r="J14" s="11">
        <f>SUM(Table33414[[#This Row],[League 1]:[League 4]])</f>
        <v>21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438</v>
      </c>
      <c r="D15" s="10" t="s">
        <v>527</v>
      </c>
      <c r="E15" s="10" t="s">
        <v>425</v>
      </c>
      <c r="F15" s="10" t="s">
        <v>17</v>
      </c>
      <c r="G15" s="10" t="s">
        <v>17</v>
      </c>
      <c r="H15" s="10">
        <v>18</v>
      </c>
      <c r="I15" s="10" t="s">
        <v>17</v>
      </c>
      <c r="J15" s="11">
        <f>SUM(Table33414[[#This Row],[League 1]:[League 4]])</f>
        <v>18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145</v>
      </c>
      <c r="D16" s="10" t="s">
        <v>389</v>
      </c>
      <c r="E16" s="10" t="s">
        <v>390</v>
      </c>
      <c r="F16" s="10">
        <v>16</v>
      </c>
      <c r="G16" s="10" t="s">
        <v>17</v>
      </c>
      <c r="H16" s="10" t="s">
        <v>17</v>
      </c>
      <c r="I16" s="10" t="s">
        <v>17</v>
      </c>
      <c r="J16" s="11">
        <f>SUM(Table33414[[#This Row],[League 1]:[League 4]])</f>
        <v>16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23.25" x14ac:dyDescent="0.35">
      <c r="A17" s="9"/>
      <c r="B17" s="9"/>
      <c r="C17" s="10">
        <v>299</v>
      </c>
      <c r="D17" s="10" t="s">
        <v>275</v>
      </c>
      <c r="E17" s="10" t="s">
        <v>363</v>
      </c>
      <c r="F17" s="10">
        <v>10</v>
      </c>
      <c r="G17" s="10" t="s">
        <v>17</v>
      </c>
      <c r="H17" s="10" t="s">
        <v>17</v>
      </c>
      <c r="I17" s="10" t="s">
        <v>17</v>
      </c>
      <c r="J17" s="11">
        <f>SUM(Table33414[[#This Row],[League 1]:[League 4]])</f>
        <v>10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3" customFormat="1" ht="23.25" x14ac:dyDescent="0.35">
      <c r="A18" s="9"/>
      <c r="B18" s="9"/>
      <c r="C18" s="10">
        <v>444</v>
      </c>
      <c r="D18" s="10" t="s">
        <v>543</v>
      </c>
      <c r="E18" s="10" t="s">
        <v>544</v>
      </c>
      <c r="F18" s="10" t="s">
        <v>17</v>
      </c>
      <c r="G18" s="10" t="s">
        <v>17</v>
      </c>
      <c r="H18" s="10">
        <v>8</v>
      </c>
      <c r="I18" s="10" t="s">
        <v>17</v>
      </c>
      <c r="J18" s="11">
        <f>SUM(Table33414[[#This Row],[League 1]:[League 4]])</f>
        <v>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" customFormat="1" ht="23.25" x14ac:dyDescent="0.25">
      <c r="C19" s="10">
        <v>443</v>
      </c>
      <c r="D19" s="10" t="s">
        <v>545</v>
      </c>
      <c r="E19" s="10" t="s">
        <v>544</v>
      </c>
      <c r="F19" s="10" t="s">
        <v>17</v>
      </c>
      <c r="G19" s="10" t="s">
        <v>17</v>
      </c>
      <c r="H19" s="10">
        <v>6</v>
      </c>
      <c r="I19" s="10" t="s">
        <v>17</v>
      </c>
      <c r="J19" s="11">
        <f>SUM(Table33414[[#This Row],[League 1]:[League 4]])</f>
        <v>6</v>
      </c>
    </row>
    <row r="20" spans="1:22" s="1" customFormat="1" ht="23.25" x14ac:dyDescent="0.25">
      <c r="C20" s="10">
        <v>300</v>
      </c>
      <c r="D20" s="10" t="s">
        <v>393</v>
      </c>
      <c r="E20" s="10" t="s">
        <v>394</v>
      </c>
      <c r="F20" s="10">
        <v>2</v>
      </c>
      <c r="G20" s="10" t="s">
        <v>17</v>
      </c>
      <c r="H20" s="10">
        <v>3</v>
      </c>
      <c r="I20" s="10" t="s">
        <v>17</v>
      </c>
      <c r="J20" s="11">
        <f>SUM(Table33414[[#This Row],[League 1]:[League 4]])</f>
        <v>5</v>
      </c>
    </row>
    <row r="21" spans="1:22" s="1" customFormat="1" ht="23.25" x14ac:dyDescent="0.25">
      <c r="C21" s="10">
        <v>445</v>
      </c>
      <c r="D21" s="10" t="s">
        <v>548</v>
      </c>
      <c r="E21" s="10" t="s">
        <v>549</v>
      </c>
      <c r="F21" s="10" t="s">
        <v>17</v>
      </c>
      <c r="G21" s="10" t="s">
        <v>17</v>
      </c>
      <c r="H21" s="10">
        <v>3</v>
      </c>
      <c r="I21" s="10" t="s">
        <v>17</v>
      </c>
      <c r="J21" s="11">
        <f>SUM(Table33414[[#This Row],[League 1]:[League 4]])</f>
        <v>3</v>
      </c>
    </row>
    <row r="22" spans="1:22" s="1" customFormat="1" ht="23.25" x14ac:dyDescent="0.25">
      <c r="C22" s="10">
        <v>446</v>
      </c>
      <c r="D22" s="10" t="s">
        <v>576</v>
      </c>
      <c r="E22" s="10" t="s">
        <v>577</v>
      </c>
      <c r="F22" s="10" t="s">
        <v>17</v>
      </c>
      <c r="G22" s="10" t="s">
        <v>17</v>
      </c>
      <c r="H22" s="10">
        <v>1</v>
      </c>
      <c r="I22" s="10" t="s">
        <v>17</v>
      </c>
      <c r="J22" s="11">
        <f>SUM(Table33414[[#This Row],[League 1]:[League 4]])</f>
        <v>1</v>
      </c>
    </row>
    <row r="23" spans="1:22" s="1" customFormat="1" ht="23.25" x14ac:dyDescent="0.25">
      <c r="C23" s="10">
        <v>146</v>
      </c>
      <c r="D23" s="10" t="s">
        <v>500</v>
      </c>
      <c r="E23" s="10" t="s">
        <v>575</v>
      </c>
      <c r="F23" s="10">
        <v>0</v>
      </c>
      <c r="G23" s="10" t="s">
        <v>17</v>
      </c>
      <c r="H23" s="10" t="s">
        <v>17</v>
      </c>
      <c r="I23" s="10" t="s">
        <v>17</v>
      </c>
      <c r="J23" s="11">
        <f>SUM(Table33414[[#This Row],[League 1]:[League 4]])</f>
        <v>0</v>
      </c>
    </row>
    <row r="24" spans="1:22" s="1" customFormat="1" x14ac:dyDescent="0.25">
      <c r="C24" s="2"/>
      <c r="D24" s="2"/>
      <c r="E24" s="2"/>
      <c r="F24" s="2"/>
      <c r="G24" s="2"/>
      <c r="H24" s="2"/>
      <c r="I24" s="2"/>
      <c r="J24" s="3"/>
    </row>
    <row r="25" spans="1:22" s="1" customFormat="1" x14ac:dyDescent="0.25">
      <c r="C25" s="2"/>
      <c r="D25" s="2"/>
      <c r="E25" s="2"/>
      <c r="F25" s="2"/>
      <c r="G25" s="2"/>
      <c r="H25" s="2"/>
      <c r="I25" s="2"/>
      <c r="J25" s="3"/>
    </row>
    <row r="26" spans="1:22" s="1" customFormat="1" x14ac:dyDescent="0.25">
      <c r="C26" s="2"/>
      <c r="D26" s="2"/>
      <c r="E26" s="2"/>
      <c r="F26" s="2"/>
      <c r="G26" s="2"/>
      <c r="H26" s="2"/>
      <c r="I26" s="2"/>
      <c r="J26" s="3"/>
    </row>
    <row r="27" spans="1:22" s="1" customFormat="1" x14ac:dyDescent="0.25">
      <c r="C27" s="2"/>
      <c r="D27" s="2"/>
      <c r="E27" s="2"/>
      <c r="F27" s="2"/>
      <c r="G27" s="2"/>
      <c r="H27" s="2"/>
      <c r="I27" s="2"/>
      <c r="J27" s="3"/>
    </row>
    <row r="28" spans="1:22" s="1" customFormat="1" x14ac:dyDescent="0.25">
      <c r="C28" s="2"/>
      <c r="D28" s="2"/>
      <c r="E28" s="2"/>
      <c r="F28" s="2"/>
      <c r="G28" s="2"/>
      <c r="H28" s="2"/>
      <c r="I28" s="2"/>
      <c r="J28" s="3"/>
    </row>
    <row r="29" spans="1:22" s="1" customFormat="1" x14ac:dyDescent="0.25">
      <c r="C29" s="2"/>
      <c r="D29" s="2"/>
      <c r="E29" s="2"/>
      <c r="F29" s="2"/>
      <c r="G29" s="2"/>
      <c r="H29" s="2"/>
      <c r="I29" s="2"/>
      <c r="J29" s="3"/>
    </row>
    <row r="30" spans="1:22" s="1" customFormat="1" x14ac:dyDescent="0.25">
      <c r="C30" s="2"/>
      <c r="D30" s="2"/>
      <c r="E30" s="2"/>
      <c r="F30" s="2"/>
      <c r="G30" s="2"/>
      <c r="H30" s="2"/>
      <c r="I30" s="2"/>
      <c r="J30" s="3"/>
    </row>
    <row r="31" spans="1:22" s="1" customFormat="1" x14ac:dyDescent="0.25">
      <c r="C31" s="2"/>
      <c r="D31" s="2"/>
      <c r="E31" s="2"/>
      <c r="F31" s="2"/>
      <c r="G31" s="2"/>
      <c r="H31" s="2"/>
      <c r="I31" s="2"/>
      <c r="J31" s="3"/>
    </row>
    <row r="32" spans="1:22" s="1" customFormat="1" x14ac:dyDescent="0.25">
      <c r="C32" s="2"/>
      <c r="D32" s="2"/>
      <c r="E32" s="2"/>
      <c r="F32" s="2"/>
      <c r="G32" s="2"/>
      <c r="H32" s="2"/>
      <c r="I32" s="2"/>
      <c r="J32" s="3"/>
    </row>
    <row r="33" spans="3:10" s="1" customFormat="1" x14ac:dyDescent="0.25">
      <c r="C33" s="2"/>
      <c r="D33" s="2"/>
      <c r="E33" s="2"/>
      <c r="F33" s="2"/>
      <c r="G33" s="2"/>
      <c r="H33" s="2"/>
      <c r="I33" s="2"/>
      <c r="J33" s="3"/>
    </row>
    <row r="34" spans="3:10" s="1" customFormat="1" x14ac:dyDescent="0.25">
      <c r="C34" s="2"/>
      <c r="D34" s="2"/>
      <c r="E34" s="2"/>
      <c r="F34" s="2"/>
      <c r="G34" s="2"/>
      <c r="H34" s="2"/>
      <c r="I34" s="2"/>
      <c r="J34" s="3"/>
    </row>
    <row r="35" spans="3:10" s="1" customFormat="1" x14ac:dyDescent="0.25">
      <c r="C35" s="2"/>
      <c r="D35" s="2"/>
      <c r="E35" s="2"/>
      <c r="F35" s="2"/>
      <c r="G35" s="2"/>
      <c r="H35" s="2"/>
      <c r="I35" s="2"/>
      <c r="J35" s="3"/>
    </row>
    <row r="36" spans="3:10" s="1" customFormat="1" x14ac:dyDescent="0.25">
      <c r="C36" s="2"/>
      <c r="D36" s="2"/>
      <c r="E36" s="2"/>
      <c r="F36" s="2"/>
      <c r="G36" s="2"/>
      <c r="H36" s="2"/>
      <c r="I36" s="2"/>
      <c r="J36" s="3"/>
    </row>
    <row r="37" spans="3:10" s="1" customFormat="1" x14ac:dyDescent="0.25">
      <c r="C37" s="2"/>
      <c r="D37" s="2"/>
      <c r="E37" s="2"/>
      <c r="F37" s="2"/>
      <c r="G37" s="2"/>
      <c r="H37" s="2"/>
      <c r="I37" s="2"/>
      <c r="J37" s="3"/>
    </row>
    <row r="38" spans="3:10" s="1" customFormat="1" x14ac:dyDescent="0.25">
      <c r="C38" s="2"/>
      <c r="D38" s="2"/>
      <c r="E38" s="2"/>
      <c r="F38" s="2"/>
      <c r="G38" s="2"/>
      <c r="H38" s="2"/>
      <c r="I38" s="2"/>
      <c r="J38" s="3"/>
    </row>
    <row r="39" spans="3:10" s="1" customFormat="1" x14ac:dyDescent="0.25">
      <c r="C39" s="2"/>
      <c r="D39" s="2"/>
      <c r="E39" s="2"/>
      <c r="F39" s="2"/>
      <c r="G39" s="2"/>
      <c r="H39" s="2"/>
      <c r="I39" s="2"/>
      <c r="J39" s="3"/>
    </row>
    <row r="40" spans="3:10" s="1" customFormat="1" x14ac:dyDescent="0.25">
      <c r="C40" s="2"/>
      <c r="D40" s="2"/>
      <c r="E40" s="2"/>
      <c r="F40" s="2"/>
      <c r="G40" s="2"/>
      <c r="H40" s="2"/>
      <c r="I40" s="2"/>
      <c r="J40" s="3"/>
    </row>
    <row r="41" spans="3:10" s="1" customFormat="1" x14ac:dyDescent="0.25">
      <c r="C41" s="2"/>
      <c r="D41" s="2"/>
      <c r="E41" s="2"/>
      <c r="F41" s="2"/>
      <c r="G41" s="2"/>
      <c r="H41" s="2"/>
      <c r="I41" s="2"/>
      <c r="J41" s="3"/>
    </row>
    <row r="42" spans="3:10" s="1" customFormat="1" x14ac:dyDescent="0.25">
      <c r="C42" s="2"/>
      <c r="D42" s="2"/>
      <c r="E42" s="2"/>
      <c r="F42" s="2"/>
      <c r="G42" s="2"/>
      <c r="H42" s="2"/>
      <c r="I42" s="2"/>
      <c r="J42" s="3"/>
    </row>
    <row r="43" spans="3:10" s="1" customFormat="1" x14ac:dyDescent="0.25">
      <c r="C43" s="2"/>
      <c r="D43" s="2"/>
      <c r="E43" s="2"/>
      <c r="F43" s="2"/>
      <c r="G43" s="2"/>
      <c r="H43" s="2"/>
      <c r="I43" s="2"/>
      <c r="J43" s="3"/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3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3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3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3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3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22F9-3476-46DE-A59D-97DA9D0AF09B}">
  <sheetPr>
    <pageSetUpPr fitToPage="1"/>
  </sheetPr>
  <dimension ref="A1:V125"/>
  <sheetViews>
    <sheetView workbookViewId="0">
      <selection activeCell="I9" sqref="I9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395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166</v>
      </c>
      <c r="D7" s="10" t="s">
        <v>396</v>
      </c>
      <c r="E7" s="10" t="s">
        <v>357</v>
      </c>
      <c r="F7" s="10">
        <v>40</v>
      </c>
      <c r="G7" s="10">
        <v>40</v>
      </c>
      <c r="H7" s="10">
        <v>30</v>
      </c>
      <c r="I7" s="10">
        <v>30</v>
      </c>
      <c r="J7" s="11">
        <f>SUM(Table312[[#This Row],[League 1]:[League 4]])</f>
        <v>140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453</v>
      </c>
      <c r="D8" s="10" t="s">
        <v>578</v>
      </c>
      <c r="E8" s="10" t="s">
        <v>579</v>
      </c>
      <c r="F8" s="10" t="s">
        <v>17</v>
      </c>
      <c r="G8" s="10" t="s">
        <v>17</v>
      </c>
      <c r="H8" s="10">
        <v>16</v>
      </c>
      <c r="I8" s="10" t="s">
        <v>17</v>
      </c>
      <c r="J8" s="11">
        <f>SUM(Table312[[#This Row],[League 1]:[League 4]])</f>
        <v>16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424</v>
      </c>
      <c r="D9" s="10" t="s">
        <v>551</v>
      </c>
      <c r="E9" s="10" t="s">
        <v>313</v>
      </c>
      <c r="F9" s="10" t="s">
        <v>17</v>
      </c>
      <c r="G9" s="10" t="s">
        <v>17</v>
      </c>
      <c r="H9" s="10">
        <v>10</v>
      </c>
      <c r="I9" s="10"/>
      <c r="J9" s="11">
        <f>SUM(Table312[[#This Row],[League 1]:[League 4]])</f>
        <v>10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398</v>
      </c>
      <c r="D10" s="10" t="s">
        <v>397</v>
      </c>
      <c r="E10" s="10" t="s">
        <v>398</v>
      </c>
      <c r="F10" s="10" t="s">
        <v>17</v>
      </c>
      <c r="G10" s="10">
        <v>10</v>
      </c>
      <c r="H10" s="10" t="s">
        <v>17</v>
      </c>
      <c r="I10" s="10" t="s">
        <v>17</v>
      </c>
      <c r="J10" s="11">
        <f>SUM(Table312[[#This Row],[League 1]:[League 4]])</f>
        <v>10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</row>
    <row r="11" spans="1:22" s="1" customFormat="1" ht="23.25" x14ac:dyDescent="0.25">
      <c r="C11" s="10">
        <v>242</v>
      </c>
      <c r="D11" s="10" t="s">
        <v>366</v>
      </c>
      <c r="E11" s="10" t="s">
        <v>361</v>
      </c>
      <c r="F11" s="10">
        <v>8</v>
      </c>
      <c r="G11" s="10" t="s">
        <v>17</v>
      </c>
      <c r="H11" s="10" t="s">
        <v>17</v>
      </c>
      <c r="I11" s="10" t="s">
        <v>17</v>
      </c>
      <c r="J11" s="11">
        <f>SUM(Table312[[#This Row],[League 1]:[League 4]])</f>
        <v>8</v>
      </c>
    </row>
    <row r="12" spans="1:22" s="1" customFormat="1" ht="23.25" x14ac:dyDescent="0.25">
      <c r="C12" s="10">
        <v>397</v>
      </c>
      <c r="D12" s="10" t="s">
        <v>399</v>
      </c>
      <c r="E12" s="10" t="s">
        <v>398</v>
      </c>
      <c r="F12" s="10" t="s">
        <v>17</v>
      </c>
      <c r="G12" s="10">
        <v>8</v>
      </c>
      <c r="H12" s="10" t="s">
        <v>17</v>
      </c>
      <c r="I12" s="10" t="s">
        <v>17</v>
      </c>
      <c r="J12" s="11">
        <f>SUM(Table312[[#This Row],[League 1]:[League 4]])</f>
        <v>8</v>
      </c>
    </row>
    <row r="13" spans="1:22" s="1" customFormat="1" ht="23.25" x14ac:dyDescent="0.25">
      <c r="C13" s="10">
        <v>399</v>
      </c>
      <c r="D13" s="10" t="s">
        <v>400</v>
      </c>
      <c r="E13" s="10" t="s">
        <v>401</v>
      </c>
      <c r="F13" s="10" t="s">
        <v>17</v>
      </c>
      <c r="G13" s="10">
        <v>6</v>
      </c>
      <c r="H13" s="10" t="s">
        <v>17</v>
      </c>
      <c r="I13" s="10" t="s">
        <v>17</v>
      </c>
      <c r="J13" s="11">
        <f>SUM(Table312[[#This Row],[League 1]:[League 4]])</f>
        <v>6</v>
      </c>
    </row>
    <row r="14" spans="1:22" s="1" customFormat="1" x14ac:dyDescent="0.25">
      <c r="C14" s="2"/>
      <c r="D14" s="2"/>
      <c r="E14" s="2"/>
      <c r="F14" s="2"/>
      <c r="G14" s="2"/>
      <c r="H14" s="2"/>
      <c r="I14" s="2"/>
      <c r="J14" s="3"/>
    </row>
    <row r="15" spans="1:22" s="1" customFormat="1" x14ac:dyDescent="0.25">
      <c r="C15" s="2"/>
      <c r="D15" s="2"/>
      <c r="E15" s="2"/>
      <c r="F15" s="2"/>
      <c r="G15" s="2"/>
      <c r="H15" s="2"/>
      <c r="I15" s="2"/>
      <c r="J15" s="3"/>
    </row>
    <row r="16" spans="1:22" s="1" customFormat="1" x14ac:dyDescent="0.25">
      <c r="C16" s="2"/>
      <c r="D16" s="2"/>
      <c r="E16" s="2"/>
      <c r="F16" s="2"/>
      <c r="G16" s="2"/>
      <c r="H16" s="2"/>
      <c r="I16" s="2"/>
      <c r="J16" s="3"/>
    </row>
    <row r="17" spans="3:10" s="1" customFormat="1" x14ac:dyDescent="0.25">
      <c r="C17" s="2"/>
      <c r="D17" s="2"/>
      <c r="E17" s="2"/>
      <c r="F17" s="2"/>
      <c r="G17" s="2"/>
      <c r="H17" s="2"/>
      <c r="I17" s="2"/>
      <c r="J17" s="3"/>
    </row>
    <row r="18" spans="3:10" s="1" customFormat="1" x14ac:dyDescent="0.25">
      <c r="C18" s="2"/>
      <c r="D18" s="2"/>
      <c r="E18" s="2"/>
      <c r="F18" s="2"/>
      <c r="G18" s="2"/>
      <c r="H18" s="2"/>
      <c r="I18" s="2"/>
      <c r="J18" s="3"/>
    </row>
    <row r="19" spans="3:10" s="1" customFormat="1" x14ac:dyDescent="0.25">
      <c r="C19" s="2"/>
      <c r="D19" s="2"/>
      <c r="E19" s="2"/>
      <c r="F19" s="2"/>
      <c r="G19" s="2"/>
      <c r="H19" s="2"/>
      <c r="I19" s="2"/>
      <c r="J19" s="3"/>
    </row>
    <row r="20" spans="3:10" s="1" customFormat="1" x14ac:dyDescent="0.25">
      <c r="C20" s="2"/>
      <c r="D20" s="2"/>
      <c r="E20" s="2"/>
      <c r="F20" s="2"/>
      <c r="G20" s="2"/>
      <c r="H20" s="2"/>
      <c r="I20" s="2"/>
      <c r="J20" s="3"/>
    </row>
    <row r="21" spans="3:10" s="1" customFormat="1" x14ac:dyDescent="0.25">
      <c r="C21" s="2"/>
      <c r="D21" s="2"/>
      <c r="E21" s="2"/>
      <c r="F21" s="2"/>
      <c r="G21" s="2"/>
      <c r="H21" s="2"/>
      <c r="I21" s="2"/>
      <c r="J21" s="3"/>
    </row>
    <row r="22" spans="3:10" s="1" customFormat="1" x14ac:dyDescent="0.25">
      <c r="C22" s="2"/>
      <c r="D22" s="2"/>
      <c r="E22" s="2"/>
      <c r="F22" s="2"/>
      <c r="G22" s="2"/>
      <c r="H22" s="2"/>
      <c r="I22" s="2"/>
      <c r="J22" s="3"/>
    </row>
    <row r="23" spans="3:10" s="1" customFormat="1" x14ac:dyDescent="0.25">
      <c r="C23" s="2"/>
      <c r="D23" s="2"/>
      <c r="E23" s="2"/>
      <c r="F23" s="2"/>
      <c r="G23" s="2"/>
      <c r="H23" s="2"/>
      <c r="I23" s="2"/>
      <c r="J23" s="3"/>
    </row>
    <row r="24" spans="3:10" s="1" customFormat="1" x14ac:dyDescent="0.25">
      <c r="C24" s="2"/>
      <c r="D24" s="2"/>
      <c r="E24" s="2"/>
      <c r="F24" s="2"/>
      <c r="G24" s="2"/>
      <c r="H24" s="2"/>
      <c r="I24" s="2"/>
      <c r="J24" s="3"/>
    </row>
    <row r="25" spans="3:10" s="1" customFormat="1" x14ac:dyDescent="0.25">
      <c r="C25" s="2"/>
      <c r="D25" s="2"/>
      <c r="E25" s="2"/>
      <c r="F25" s="2"/>
      <c r="G25" s="2"/>
      <c r="H25" s="2"/>
      <c r="I25" s="2"/>
      <c r="J25" s="3"/>
    </row>
    <row r="26" spans="3:10" s="1" customFormat="1" x14ac:dyDescent="0.25">
      <c r="C26" s="2"/>
      <c r="D26" s="2"/>
      <c r="E26" s="2"/>
      <c r="F26" s="2"/>
      <c r="G26" s="2"/>
      <c r="H26" s="2"/>
      <c r="I26" s="2"/>
      <c r="J26" s="3"/>
    </row>
    <row r="27" spans="3:10" s="1" customFormat="1" x14ac:dyDescent="0.25">
      <c r="C27" s="2"/>
      <c r="D27" s="2"/>
      <c r="E27" s="2"/>
      <c r="F27" s="2"/>
      <c r="G27" s="2"/>
      <c r="H27" s="2"/>
      <c r="I27" s="2"/>
      <c r="J27" s="3"/>
    </row>
    <row r="28" spans="3:10" s="1" customFormat="1" x14ac:dyDescent="0.25">
      <c r="C28" s="2"/>
      <c r="D28" s="2"/>
      <c r="E28" s="2"/>
      <c r="F28" s="2"/>
      <c r="G28" s="2"/>
      <c r="H28" s="2"/>
      <c r="I28" s="2"/>
      <c r="J28" s="3"/>
    </row>
    <row r="29" spans="3:10" s="1" customFormat="1" x14ac:dyDescent="0.25">
      <c r="C29" s="2"/>
      <c r="D29" s="2"/>
      <c r="E29" s="2"/>
      <c r="F29" s="2"/>
      <c r="G29" s="2"/>
      <c r="H29" s="2"/>
      <c r="I29" s="2"/>
      <c r="J29" s="3"/>
    </row>
    <row r="30" spans="3:10" s="1" customFormat="1" x14ac:dyDescent="0.25">
      <c r="C30" s="2"/>
      <c r="D30" s="2"/>
      <c r="E30" s="2"/>
      <c r="F30" s="2"/>
      <c r="G30" s="2"/>
      <c r="H30" s="2"/>
      <c r="I30" s="2"/>
      <c r="J30" s="3"/>
    </row>
    <row r="31" spans="3:10" s="1" customFormat="1" x14ac:dyDescent="0.25">
      <c r="C31" s="2"/>
      <c r="D31" s="2"/>
      <c r="E31" s="2"/>
      <c r="F31" s="2"/>
      <c r="G31" s="2"/>
      <c r="H31" s="2"/>
      <c r="I31" s="2"/>
      <c r="J31" s="3"/>
    </row>
    <row r="32" spans="3:10" s="1" customFormat="1" x14ac:dyDescent="0.25">
      <c r="C32" s="2"/>
      <c r="D32" s="2"/>
      <c r="E32" s="2"/>
      <c r="F32" s="2"/>
      <c r="G32" s="2"/>
      <c r="H32" s="2"/>
      <c r="I32" s="2"/>
      <c r="J32" s="3"/>
    </row>
    <row r="33" spans="3:10" s="1" customFormat="1" x14ac:dyDescent="0.25">
      <c r="C33" s="2"/>
      <c r="D33" s="2"/>
      <c r="E33" s="2"/>
      <c r="F33" s="2"/>
      <c r="G33" s="2"/>
      <c r="H33" s="2"/>
      <c r="I33" s="2"/>
      <c r="J33" s="3"/>
    </row>
    <row r="34" spans="3:10" s="1" customFormat="1" x14ac:dyDescent="0.25">
      <c r="C34" s="2"/>
      <c r="D34" s="2"/>
      <c r="E34" s="2"/>
      <c r="F34" s="2"/>
      <c r="G34" s="2"/>
      <c r="H34" s="2"/>
      <c r="I34" s="2"/>
      <c r="J34" s="3"/>
    </row>
    <row r="35" spans="3:10" s="1" customFormat="1" x14ac:dyDescent="0.25">
      <c r="C35" s="2"/>
      <c r="D35" s="2"/>
      <c r="E35" s="2"/>
      <c r="F35" s="2"/>
      <c r="G35" s="2"/>
      <c r="H35" s="2"/>
      <c r="I35" s="2"/>
      <c r="J35" s="3"/>
    </row>
    <row r="36" spans="3:10" s="1" customFormat="1" x14ac:dyDescent="0.25">
      <c r="C36" s="2"/>
      <c r="D36" s="2"/>
      <c r="E36" s="2"/>
      <c r="F36" s="2"/>
      <c r="G36" s="2"/>
      <c r="H36" s="2"/>
      <c r="I36" s="2"/>
      <c r="J36" s="3"/>
    </row>
    <row r="37" spans="3:10" s="1" customFormat="1" x14ac:dyDescent="0.25">
      <c r="C37" s="2"/>
      <c r="D37" s="2"/>
      <c r="E37" s="2"/>
      <c r="F37" s="2"/>
      <c r="G37" s="2"/>
      <c r="H37" s="2"/>
      <c r="I37" s="2"/>
      <c r="J37" s="3"/>
    </row>
    <row r="38" spans="3:10" s="1" customFormat="1" x14ac:dyDescent="0.25">
      <c r="C38" s="2"/>
      <c r="D38" s="2"/>
      <c r="E38" s="2"/>
      <c r="F38" s="2"/>
      <c r="G38" s="2"/>
      <c r="H38" s="2"/>
      <c r="I38" s="2"/>
      <c r="J38" s="3"/>
    </row>
    <row r="39" spans="3:10" s="1" customFormat="1" x14ac:dyDescent="0.25">
      <c r="C39" s="2"/>
      <c r="D39" s="2"/>
      <c r="E39" s="2"/>
      <c r="F39" s="2"/>
      <c r="G39" s="2"/>
      <c r="H39" s="2"/>
      <c r="I39" s="2"/>
      <c r="J39" s="3"/>
    </row>
    <row r="40" spans="3:10" s="1" customFormat="1" x14ac:dyDescent="0.25">
      <c r="C40" s="2"/>
      <c r="D40" s="2"/>
      <c r="E40" s="2"/>
      <c r="F40" s="2"/>
      <c r="G40" s="2"/>
      <c r="H40" s="2"/>
      <c r="I40" s="2"/>
      <c r="J40" s="3"/>
    </row>
    <row r="41" spans="3:10" s="1" customFormat="1" x14ac:dyDescent="0.25">
      <c r="C41" s="2"/>
      <c r="D41" s="2"/>
      <c r="E41" s="2"/>
      <c r="F41" s="2"/>
      <c r="G41" s="2"/>
      <c r="H41" s="2"/>
      <c r="I41" s="2"/>
      <c r="J41" s="3"/>
    </row>
    <row r="42" spans="3:10" s="1" customFormat="1" x14ac:dyDescent="0.25">
      <c r="C42" s="2"/>
      <c r="D42" s="2"/>
      <c r="E42" s="2"/>
      <c r="F42" s="2"/>
      <c r="G42" s="2"/>
      <c r="H42" s="2"/>
      <c r="I42" s="2"/>
      <c r="J42" s="3"/>
    </row>
    <row r="43" spans="3:10" s="1" customFormat="1" x14ac:dyDescent="0.25">
      <c r="C43" s="2"/>
      <c r="D43" s="2"/>
      <c r="E43" s="2"/>
      <c r="F43" s="2"/>
      <c r="G43" s="2"/>
      <c r="H43" s="2"/>
      <c r="I43" s="2"/>
      <c r="J43" s="3"/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B3058-C82F-4E09-BD1B-15FBEAF99072}">
  <sheetPr>
    <pageSetUpPr fitToPage="1"/>
  </sheetPr>
  <dimension ref="A1:V134"/>
  <sheetViews>
    <sheetView workbookViewId="0">
      <selection activeCell="I12" sqref="I12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421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246</v>
      </c>
      <c r="D7" s="10" t="s">
        <v>383</v>
      </c>
      <c r="E7" s="10" t="s">
        <v>384</v>
      </c>
      <c r="F7" s="10">
        <v>6</v>
      </c>
      <c r="G7" s="10">
        <v>16</v>
      </c>
      <c r="H7" s="10">
        <v>16</v>
      </c>
      <c r="I7" s="10">
        <v>8</v>
      </c>
      <c r="J7" s="11">
        <f>SUM(Table3311[[#This Row],[League 1]:[League 4]])</f>
        <v>46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167</v>
      </c>
      <c r="D8" s="10" t="s">
        <v>404</v>
      </c>
      <c r="E8" s="10" t="s">
        <v>405</v>
      </c>
      <c r="F8" s="10">
        <v>18</v>
      </c>
      <c r="G8" s="10" t="s">
        <v>17</v>
      </c>
      <c r="H8" s="10">
        <v>20</v>
      </c>
      <c r="I8" s="10" t="s">
        <v>17</v>
      </c>
      <c r="J8" s="11">
        <f>SUM(Table3311[[#This Row],[League 1]:[League 4]])</f>
        <v>38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413</v>
      </c>
      <c r="D9" s="10" t="s">
        <v>35</v>
      </c>
      <c r="E9" s="10" t="s">
        <v>403</v>
      </c>
      <c r="F9" s="10" t="s">
        <v>17</v>
      </c>
      <c r="G9" s="10">
        <v>20</v>
      </c>
      <c r="H9" s="10">
        <v>10</v>
      </c>
      <c r="I9" s="10" t="s">
        <v>17</v>
      </c>
      <c r="J9" s="11">
        <f>SUM(Table3311[[#This Row],[League 1]:[League 4]])</f>
        <v>30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229</v>
      </c>
      <c r="D10" s="10" t="s">
        <v>406</v>
      </c>
      <c r="E10" s="10" t="s">
        <v>407</v>
      </c>
      <c r="F10" s="10">
        <v>16</v>
      </c>
      <c r="G10" s="10" t="s">
        <v>17</v>
      </c>
      <c r="H10" s="10">
        <v>10</v>
      </c>
      <c r="I10" s="10" t="s">
        <v>17</v>
      </c>
      <c r="J10" s="11">
        <f>SUM(Table3311[[#This Row],[League 1]:[League 4]])</f>
        <v>26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489</v>
      </c>
      <c r="D11" s="10" t="s">
        <v>638</v>
      </c>
      <c r="E11" s="10" t="s">
        <v>635</v>
      </c>
      <c r="F11" s="10" t="s">
        <v>17</v>
      </c>
      <c r="G11" s="10" t="s">
        <v>17</v>
      </c>
      <c r="H11" s="10" t="s">
        <v>17</v>
      </c>
      <c r="I11" s="10">
        <v>26</v>
      </c>
      <c r="J11" s="11">
        <f>SUM(Table3311[[#This Row],[League 1]:[League 4]])</f>
        <v>26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400</v>
      </c>
      <c r="D12" s="10" t="s">
        <v>402</v>
      </c>
      <c r="E12" s="10" t="s">
        <v>40</v>
      </c>
      <c r="F12" s="10" t="s">
        <v>17</v>
      </c>
      <c r="G12" s="10">
        <v>20</v>
      </c>
      <c r="H12" s="10" t="s">
        <v>17</v>
      </c>
      <c r="I12" s="10" t="s">
        <v>17</v>
      </c>
      <c r="J12" s="11">
        <f>SUM(Table3311[[#This Row],[League 1]:[League 4]])</f>
        <v>20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472</v>
      </c>
      <c r="D13" s="10" t="s">
        <v>636</v>
      </c>
      <c r="E13" s="10" t="s">
        <v>637</v>
      </c>
      <c r="F13" s="10" t="s">
        <v>17</v>
      </c>
      <c r="G13" s="10" t="s">
        <v>17</v>
      </c>
      <c r="H13" s="10" t="s">
        <v>17</v>
      </c>
      <c r="I13" s="10">
        <v>20</v>
      </c>
      <c r="J13" s="11">
        <f>SUM(Table3311[[#This Row],[League 1]:[League 4]])</f>
        <v>20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168</v>
      </c>
      <c r="D14" s="10" t="s">
        <v>408</v>
      </c>
      <c r="E14" s="10" t="s">
        <v>409</v>
      </c>
      <c r="F14" s="10">
        <v>10</v>
      </c>
      <c r="G14" s="10" t="s">
        <v>17</v>
      </c>
      <c r="H14" s="10" t="s">
        <v>17</v>
      </c>
      <c r="I14" s="10" t="s">
        <v>17</v>
      </c>
      <c r="J14" s="11">
        <f>SUM(Table3311[[#This Row],[League 1]:[League 4]])</f>
        <v>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169</v>
      </c>
      <c r="D15" s="10" t="s">
        <v>410</v>
      </c>
      <c r="E15" s="10" t="s">
        <v>411</v>
      </c>
      <c r="F15" s="10">
        <v>10</v>
      </c>
      <c r="G15" s="10" t="s">
        <v>17</v>
      </c>
      <c r="H15" s="10" t="s">
        <v>17</v>
      </c>
      <c r="I15" s="10" t="s">
        <v>17</v>
      </c>
      <c r="J15" s="11">
        <f>SUM(Table3311[[#This Row],[League 1]:[League 4]])</f>
        <v>10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159</v>
      </c>
      <c r="D16" s="10" t="s">
        <v>164</v>
      </c>
      <c r="E16" s="10" t="s">
        <v>580</v>
      </c>
      <c r="F16" s="10">
        <v>8</v>
      </c>
      <c r="G16" s="10" t="s">
        <v>17</v>
      </c>
      <c r="H16" s="10" t="s">
        <v>17</v>
      </c>
      <c r="I16" s="10" t="s">
        <v>17</v>
      </c>
      <c r="J16" s="11">
        <f>SUM(Table3311[[#This Row],[League 1]:[League 4]])</f>
        <v>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23.25" x14ac:dyDescent="0.35">
      <c r="A17" s="9"/>
      <c r="B17" s="9"/>
      <c r="C17" s="10">
        <v>231</v>
      </c>
      <c r="D17" s="10" t="s">
        <v>412</v>
      </c>
      <c r="E17" s="10" t="s">
        <v>413</v>
      </c>
      <c r="F17" s="10">
        <v>8</v>
      </c>
      <c r="G17" s="10">
        <v>0</v>
      </c>
      <c r="H17" s="10" t="s">
        <v>17</v>
      </c>
      <c r="I17" s="10" t="s">
        <v>17</v>
      </c>
      <c r="J17" s="11">
        <f>SUM(Table3311[[#This Row],[League 1]:[League 4]])</f>
        <v>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" customFormat="1" ht="23.25" x14ac:dyDescent="0.25">
      <c r="C18" s="10">
        <v>228</v>
      </c>
      <c r="D18" s="10" t="s">
        <v>414</v>
      </c>
      <c r="E18" s="10" t="s">
        <v>415</v>
      </c>
      <c r="F18" s="10">
        <v>6</v>
      </c>
      <c r="G18" s="10" t="s">
        <v>17</v>
      </c>
      <c r="H18" s="10" t="s">
        <v>17</v>
      </c>
      <c r="I18" s="10" t="s">
        <v>17</v>
      </c>
      <c r="J18" s="11">
        <f>SUM(Table3311[[#This Row],[League 1]:[League 4]])</f>
        <v>6</v>
      </c>
    </row>
    <row r="19" spans="1:22" s="1" customFormat="1" ht="23.25" x14ac:dyDescent="0.25">
      <c r="C19" s="10">
        <v>230</v>
      </c>
      <c r="D19" s="10" t="s">
        <v>419</v>
      </c>
      <c r="E19" s="10" t="s">
        <v>420</v>
      </c>
      <c r="F19" s="10">
        <v>0</v>
      </c>
      <c r="G19" s="10">
        <v>0</v>
      </c>
      <c r="H19" s="10">
        <v>6</v>
      </c>
      <c r="I19" s="10" t="s">
        <v>17</v>
      </c>
      <c r="J19" s="11">
        <f>SUM(Table3311[[#This Row],[League 1]:[League 4]])</f>
        <v>6</v>
      </c>
    </row>
    <row r="20" spans="1:22" s="1" customFormat="1" ht="23.25" x14ac:dyDescent="0.25">
      <c r="C20" s="10">
        <v>442</v>
      </c>
      <c r="D20" s="10" t="s">
        <v>546</v>
      </c>
      <c r="E20" s="10" t="s">
        <v>547</v>
      </c>
      <c r="F20" s="10" t="s">
        <v>17</v>
      </c>
      <c r="G20" s="10" t="s">
        <v>17</v>
      </c>
      <c r="H20" s="10">
        <v>5</v>
      </c>
      <c r="I20" s="10" t="s">
        <v>17</v>
      </c>
      <c r="J20" s="11">
        <f>SUM(Table3311[[#This Row],[League 1]:[League 4]])</f>
        <v>5</v>
      </c>
    </row>
    <row r="21" spans="1:22" s="1" customFormat="1" ht="23.25" x14ac:dyDescent="0.25">
      <c r="C21" s="10">
        <v>156</v>
      </c>
      <c r="D21" s="10" t="s">
        <v>416</v>
      </c>
      <c r="E21" s="10" t="s">
        <v>289</v>
      </c>
      <c r="F21" s="10">
        <v>3</v>
      </c>
      <c r="G21" s="10">
        <v>0</v>
      </c>
      <c r="H21" s="10" t="s">
        <v>17</v>
      </c>
      <c r="I21" s="10" t="s">
        <v>17</v>
      </c>
      <c r="J21" s="11">
        <f>SUM(Table3311[[#This Row],[League 1]:[League 4]])</f>
        <v>3</v>
      </c>
    </row>
    <row r="22" spans="1:22" s="1" customFormat="1" ht="23.25" x14ac:dyDescent="0.25">
      <c r="C22" s="10">
        <v>165</v>
      </c>
      <c r="D22" s="10" t="s">
        <v>417</v>
      </c>
      <c r="E22" s="10" t="s">
        <v>418</v>
      </c>
      <c r="F22" s="10">
        <v>2</v>
      </c>
      <c r="G22" s="10" t="s">
        <v>17</v>
      </c>
      <c r="H22" s="10" t="s">
        <v>17</v>
      </c>
      <c r="I22" s="10" t="s">
        <v>17</v>
      </c>
      <c r="J22" s="11">
        <f>SUM(Table3311[[#This Row],[League 1]:[League 4]])</f>
        <v>2</v>
      </c>
    </row>
    <row r="23" spans="1:22" s="1" customFormat="1" ht="23.25" x14ac:dyDescent="0.25">
      <c r="C23" s="10">
        <v>222</v>
      </c>
      <c r="D23" s="10" t="s">
        <v>581</v>
      </c>
      <c r="E23" s="10" t="s">
        <v>87</v>
      </c>
      <c r="F23" s="10">
        <v>0</v>
      </c>
      <c r="G23" s="10" t="s">
        <v>17</v>
      </c>
      <c r="H23" s="10" t="s">
        <v>17</v>
      </c>
      <c r="I23" s="10" t="s">
        <v>17</v>
      </c>
      <c r="J23" s="11">
        <f>SUM(Table3311[[#This Row],[League 1]:[League 4]])</f>
        <v>0</v>
      </c>
    </row>
    <row r="24" spans="1:22" s="1" customFormat="1" ht="23.25" x14ac:dyDescent="0.25">
      <c r="C24" s="10">
        <v>227</v>
      </c>
      <c r="D24" s="10" t="s">
        <v>643</v>
      </c>
      <c r="E24" s="10" t="s">
        <v>644</v>
      </c>
      <c r="F24" s="10">
        <v>0</v>
      </c>
      <c r="G24" s="10" t="s">
        <v>17</v>
      </c>
      <c r="H24" s="10" t="s">
        <v>17</v>
      </c>
      <c r="I24" s="10" t="s">
        <v>17</v>
      </c>
      <c r="J24" s="11">
        <f>SUM(Table3311[[#This Row],[League 1]:[League 4]])</f>
        <v>0</v>
      </c>
    </row>
    <row r="25" spans="1:22" s="1" customFormat="1" ht="23.25" x14ac:dyDescent="0.25">
      <c r="C25" s="10">
        <v>452</v>
      </c>
      <c r="D25" s="10" t="s">
        <v>582</v>
      </c>
      <c r="E25" s="10" t="s">
        <v>583</v>
      </c>
      <c r="F25" s="10" t="s">
        <v>17</v>
      </c>
      <c r="G25" s="10" t="s">
        <v>17</v>
      </c>
      <c r="H25" s="10" t="s">
        <v>17</v>
      </c>
      <c r="I25" s="10" t="s">
        <v>17</v>
      </c>
      <c r="J25" s="11">
        <f>SUM(Table3311[[#This Row],[League 1]:[League 4]])</f>
        <v>0</v>
      </c>
    </row>
    <row r="26" spans="1:22" s="1" customFormat="1" x14ac:dyDescent="0.25">
      <c r="C26" s="2"/>
      <c r="D26" s="2"/>
      <c r="E26" s="2"/>
      <c r="F26" s="2"/>
      <c r="G26" s="2"/>
      <c r="H26" s="2"/>
      <c r="I26" s="2"/>
      <c r="J26" s="3"/>
    </row>
    <row r="27" spans="1:22" s="1" customFormat="1" x14ac:dyDescent="0.25">
      <c r="C27" s="2"/>
      <c r="D27" s="2"/>
      <c r="E27" s="2"/>
      <c r="F27" s="2"/>
      <c r="G27" s="2"/>
      <c r="H27" s="2"/>
      <c r="I27" s="2"/>
      <c r="J27" s="3"/>
    </row>
    <row r="28" spans="1:22" s="1" customFormat="1" x14ac:dyDescent="0.25">
      <c r="C28" s="2"/>
      <c r="D28" s="2"/>
      <c r="E28" s="2"/>
      <c r="F28" s="2"/>
      <c r="G28" s="2"/>
      <c r="H28" s="2"/>
      <c r="I28" s="2"/>
      <c r="J28" s="3"/>
    </row>
    <row r="29" spans="1:22" s="1" customFormat="1" x14ac:dyDescent="0.25">
      <c r="C29" s="2"/>
      <c r="D29" s="2"/>
      <c r="E29" s="2"/>
      <c r="F29" s="2"/>
      <c r="G29" s="2"/>
      <c r="H29" s="2"/>
      <c r="I29" s="2"/>
      <c r="J29" s="3"/>
    </row>
    <row r="30" spans="1:22" s="1" customFormat="1" x14ac:dyDescent="0.25">
      <c r="C30" s="2"/>
      <c r="D30" s="2"/>
      <c r="E30" s="2"/>
      <c r="F30" s="2"/>
      <c r="G30" s="2"/>
      <c r="H30" s="2"/>
      <c r="I30" s="2"/>
      <c r="J30" s="3"/>
    </row>
    <row r="31" spans="1:22" s="1" customFormat="1" x14ac:dyDescent="0.25">
      <c r="C31" s="2"/>
      <c r="D31" s="2"/>
      <c r="E31" s="2"/>
      <c r="F31" s="2"/>
      <c r="G31" s="2"/>
      <c r="H31" s="2"/>
      <c r="I31" s="2"/>
      <c r="J31" s="3"/>
    </row>
    <row r="32" spans="1:22" s="1" customFormat="1" x14ac:dyDescent="0.25">
      <c r="C32" s="2"/>
      <c r="D32" s="2"/>
      <c r="E32" s="2"/>
      <c r="F32" s="2"/>
      <c r="G32" s="2"/>
      <c r="H32" s="2"/>
      <c r="I32" s="2"/>
      <c r="J32" s="3"/>
    </row>
    <row r="33" spans="3:10" s="1" customFormat="1" x14ac:dyDescent="0.25">
      <c r="C33" s="2"/>
      <c r="D33" s="2"/>
      <c r="E33" s="2"/>
      <c r="F33" s="2"/>
      <c r="G33" s="2"/>
      <c r="H33" s="2"/>
      <c r="I33" s="2"/>
      <c r="J33" s="3"/>
    </row>
    <row r="34" spans="3:10" s="1" customFormat="1" x14ac:dyDescent="0.25">
      <c r="C34" s="2"/>
      <c r="D34" s="2"/>
      <c r="E34" s="2"/>
      <c r="F34" s="2"/>
      <c r="G34" s="2"/>
      <c r="H34" s="2"/>
      <c r="I34" s="2"/>
      <c r="J34" s="3"/>
    </row>
    <row r="35" spans="3:10" s="1" customFormat="1" x14ac:dyDescent="0.25">
      <c r="C35" s="2"/>
      <c r="D35" s="2"/>
      <c r="E35" s="2"/>
      <c r="F35" s="2"/>
      <c r="G35" s="2"/>
      <c r="H35" s="2"/>
      <c r="I35" s="2"/>
      <c r="J35" s="3"/>
    </row>
    <row r="36" spans="3:10" s="1" customFormat="1" x14ac:dyDescent="0.25">
      <c r="C36" s="2"/>
      <c r="D36" s="2"/>
      <c r="E36" s="2"/>
      <c r="F36" s="2"/>
      <c r="G36" s="2"/>
      <c r="H36" s="2"/>
      <c r="I36" s="2"/>
      <c r="J36" s="3"/>
    </row>
    <row r="37" spans="3:10" s="1" customFormat="1" x14ac:dyDescent="0.25">
      <c r="C37" s="2"/>
      <c r="D37" s="2"/>
      <c r="E37" s="2"/>
      <c r="F37" s="2"/>
      <c r="G37" s="2"/>
      <c r="H37" s="2"/>
      <c r="I37" s="2"/>
      <c r="J37" s="3"/>
    </row>
    <row r="38" spans="3:10" s="1" customFormat="1" x14ac:dyDescent="0.25">
      <c r="C38" s="2"/>
      <c r="D38" s="2"/>
      <c r="E38" s="2"/>
      <c r="F38" s="2"/>
      <c r="G38" s="2"/>
      <c r="H38" s="2"/>
      <c r="I38" s="2"/>
      <c r="J38" s="3"/>
    </row>
    <row r="39" spans="3:10" s="1" customFormat="1" x14ac:dyDescent="0.25">
      <c r="C39" s="2"/>
      <c r="D39" s="2"/>
      <c r="E39" s="2"/>
      <c r="F39" s="2"/>
      <c r="G39" s="2"/>
      <c r="H39" s="2"/>
      <c r="I39" s="2"/>
      <c r="J39" s="3"/>
    </row>
    <row r="40" spans="3:10" s="1" customFormat="1" x14ac:dyDescent="0.25">
      <c r="C40" s="2"/>
      <c r="D40" s="2"/>
      <c r="E40" s="2"/>
      <c r="F40" s="2"/>
      <c r="G40" s="2"/>
      <c r="H40" s="2"/>
      <c r="I40" s="2"/>
      <c r="J40" s="3"/>
    </row>
    <row r="41" spans="3:10" s="1" customFormat="1" x14ac:dyDescent="0.25">
      <c r="C41" s="2"/>
      <c r="D41" s="2"/>
      <c r="E41" s="2"/>
      <c r="F41" s="2"/>
      <c r="G41" s="2"/>
      <c r="H41" s="2"/>
      <c r="I41" s="2"/>
      <c r="J41" s="3"/>
    </row>
    <row r="42" spans="3:10" s="1" customFormat="1" x14ac:dyDescent="0.25">
      <c r="C42" s="2"/>
      <c r="D42" s="2"/>
      <c r="E42" s="2"/>
      <c r="F42" s="2"/>
      <c r="G42" s="2"/>
      <c r="H42" s="2"/>
      <c r="I42" s="2"/>
      <c r="J42" s="3"/>
    </row>
    <row r="43" spans="3:10" s="1" customFormat="1" x14ac:dyDescent="0.25">
      <c r="C43" s="2"/>
      <c r="D43" s="2"/>
      <c r="E43" s="2"/>
      <c r="F43" s="2"/>
      <c r="G43" s="2"/>
      <c r="H43" s="2"/>
      <c r="I43" s="2"/>
      <c r="J43" s="3"/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3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3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3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3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3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3"/>
    </row>
    <row r="132" spans="3:10" s="1" customFormat="1" x14ac:dyDescent="0.25">
      <c r="C132" s="2"/>
      <c r="D132" s="2"/>
      <c r="E132" s="2"/>
      <c r="F132" s="2"/>
      <c r="G132" s="2"/>
      <c r="H132" s="2"/>
      <c r="I132" s="2"/>
      <c r="J132" s="3"/>
    </row>
    <row r="133" spans="3:10" s="1" customFormat="1" x14ac:dyDescent="0.25">
      <c r="C133" s="2"/>
      <c r="D133" s="2"/>
      <c r="E133" s="2"/>
      <c r="F133" s="2"/>
      <c r="G133" s="2"/>
      <c r="H133" s="2"/>
      <c r="I133" s="2"/>
      <c r="J133" s="3"/>
    </row>
    <row r="134" spans="3:10" s="1" customFormat="1" x14ac:dyDescent="0.25">
      <c r="C134" s="2"/>
      <c r="D134" s="2"/>
      <c r="E134" s="2"/>
      <c r="F134" s="2"/>
      <c r="G134" s="2"/>
      <c r="H134" s="2"/>
      <c r="I134" s="2"/>
      <c r="J134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F8CF-F160-4771-99DE-A8852A6363A9}">
  <sheetPr>
    <pageSetUpPr fitToPage="1"/>
  </sheetPr>
  <dimension ref="A1:AA145"/>
  <sheetViews>
    <sheetView workbookViewId="0">
      <selection activeCell="I16" sqref="I16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61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111</v>
      </c>
      <c r="D7" s="10" t="s">
        <v>446</v>
      </c>
      <c r="E7" s="10" t="s">
        <v>447</v>
      </c>
      <c r="F7" s="10">
        <v>30</v>
      </c>
      <c r="G7" s="10">
        <v>39</v>
      </c>
      <c r="H7" s="10">
        <v>42</v>
      </c>
      <c r="I7" s="10">
        <v>40</v>
      </c>
      <c r="J7" s="11">
        <f>SUM(Table369[[#This Row],[League 1]:[League 4]])</f>
        <v>151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104</v>
      </c>
      <c r="D8" s="10" t="s">
        <v>28</v>
      </c>
      <c r="E8" s="10" t="s">
        <v>29</v>
      </c>
      <c r="F8" s="10">
        <v>17</v>
      </c>
      <c r="G8" s="10">
        <v>14</v>
      </c>
      <c r="H8" s="10">
        <v>26</v>
      </c>
      <c r="I8" s="10">
        <v>28</v>
      </c>
      <c r="J8" s="11">
        <f>SUM(Table369[[#This Row],[League 1]:[League 4]])</f>
        <v>85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255</v>
      </c>
      <c r="D9" s="10" t="s">
        <v>33</v>
      </c>
      <c r="E9" s="10" t="s">
        <v>34</v>
      </c>
      <c r="F9" s="10">
        <v>0</v>
      </c>
      <c r="G9" s="10">
        <v>21</v>
      </c>
      <c r="H9" s="10">
        <v>24</v>
      </c>
      <c r="I9" s="10">
        <v>38</v>
      </c>
      <c r="J9" s="11">
        <f>SUM(Table369[[#This Row],[League 1]:[League 4]])</f>
        <v>83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189</v>
      </c>
      <c r="D10" s="10" t="s">
        <v>30</v>
      </c>
      <c r="E10" s="10" t="s">
        <v>31</v>
      </c>
      <c r="F10" s="10">
        <v>16</v>
      </c>
      <c r="G10" s="10">
        <v>11</v>
      </c>
      <c r="H10" s="10">
        <v>14</v>
      </c>
      <c r="I10" s="10">
        <v>22</v>
      </c>
      <c r="J10" s="11">
        <f>SUM(Table369[[#This Row],[League 1]:[League 4]])</f>
        <v>63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101</v>
      </c>
      <c r="D11" s="10" t="s">
        <v>32</v>
      </c>
      <c r="E11" s="10" t="s">
        <v>16</v>
      </c>
      <c r="F11" s="10">
        <v>14</v>
      </c>
      <c r="G11" s="10">
        <v>8</v>
      </c>
      <c r="H11" s="10">
        <v>20</v>
      </c>
      <c r="I11" s="10">
        <v>20</v>
      </c>
      <c r="J11" s="11">
        <f>SUM(Table369[[#This Row],[League 1]:[League 4]])</f>
        <v>62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257</v>
      </c>
      <c r="D12" s="10" t="s">
        <v>448</v>
      </c>
      <c r="E12" s="10" t="s">
        <v>449</v>
      </c>
      <c r="F12" s="10">
        <v>10</v>
      </c>
      <c r="G12" s="10">
        <v>17</v>
      </c>
      <c r="H12" s="10">
        <v>11</v>
      </c>
      <c r="I12" s="10">
        <v>22</v>
      </c>
      <c r="J12" s="11">
        <f>SUM(Table369[[#This Row],[League 1]:[League 4]])</f>
        <v>60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183</v>
      </c>
      <c r="D13" s="10" t="s">
        <v>552</v>
      </c>
      <c r="E13" s="10" t="s">
        <v>553</v>
      </c>
      <c r="F13" s="10">
        <v>14</v>
      </c>
      <c r="G13" s="10">
        <v>9</v>
      </c>
      <c r="H13" s="10">
        <v>10</v>
      </c>
      <c r="I13" s="10">
        <v>12</v>
      </c>
      <c r="J13" s="11">
        <f>SUM(Table369[[#This Row],[League 1]:[League 4]])</f>
        <v>45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252</v>
      </c>
      <c r="D14" s="10" t="s">
        <v>450</v>
      </c>
      <c r="E14" s="10" t="s">
        <v>451</v>
      </c>
      <c r="F14" s="10">
        <v>8</v>
      </c>
      <c r="G14" s="10">
        <v>12</v>
      </c>
      <c r="H14" s="10">
        <v>16</v>
      </c>
      <c r="I14" s="10">
        <v>6</v>
      </c>
      <c r="J14" s="11">
        <f>SUM(Table369[[#This Row],[League 1]:[League 4]])</f>
        <v>42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306</v>
      </c>
      <c r="D15" s="10" t="s">
        <v>453</v>
      </c>
      <c r="E15" s="10" t="s">
        <v>454</v>
      </c>
      <c r="F15" s="10">
        <v>5</v>
      </c>
      <c r="G15" s="10">
        <v>9</v>
      </c>
      <c r="H15" s="10">
        <v>14</v>
      </c>
      <c r="I15" s="10">
        <v>0</v>
      </c>
      <c r="J15" s="11">
        <f>SUM(Table369[[#This Row],[League 1]:[League 4]])</f>
        <v>28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108</v>
      </c>
      <c r="D16" s="10" t="s">
        <v>35</v>
      </c>
      <c r="E16" s="10" t="s">
        <v>36</v>
      </c>
      <c r="F16" s="10">
        <v>8</v>
      </c>
      <c r="G16" s="10">
        <v>6</v>
      </c>
      <c r="H16" s="10" t="s">
        <v>17</v>
      </c>
      <c r="I16" s="10">
        <v>8</v>
      </c>
      <c r="J16" s="11">
        <f>SUM(Table369[[#This Row],[League 1]:[League 4]])</f>
        <v>22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7" s="13" customFormat="1" ht="23.25" x14ac:dyDescent="0.35">
      <c r="A17" s="9"/>
      <c r="B17" s="9"/>
      <c r="C17" s="10">
        <v>334</v>
      </c>
      <c r="D17" s="10" t="s">
        <v>39</v>
      </c>
      <c r="E17" s="10" t="s">
        <v>40</v>
      </c>
      <c r="F17" s="10" t="s">
        <v>17</v>
      </c>
      <c r="G17" s="10">
        <v>10</v>
      </c>
      <c r="H17" s="10">
        <v>10</v>
      </c>
      <c r="I17" s="10" t="s">
        <v>17</v>
      </c>
      <c r="J17" s="11">
        <f>SUM(Table369[[#This Row],[League 1]:[League 4]])</f>
        <v>20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7" s="13" customFormat="1" ht="23.25" x14ac:dyDescent="0.35">
      <c r="A18" s="9"/>
      <c r="B18" s="9"/>
      <c r="C18" s="10">
        <v>260</v>
      </c>
      <c r="D18" s="10" t="s">
        <v>639</v>
      </c>
      <c r="E18" s="10" t="s">
        <v>640</v>
      </c>
      <c r="F18" s="10">
        <v>7</v>
      </c>
      <c r="G18" s="10">
        <v>2</v>
      </c>
      <c r="H18" s="10" t="s">
        <v>17</v>
      </c>
      <c r="I18" s="10" t="s">
        <v>17</v>
      </c>
      <c r="J18" s="11">
        <f>SUM(Table369[[#This Row],[League 1]:[League 4]])</f>
        <v>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7" s="13" customFormat="1" ht="23.25" x14ac:dyDescent="0.35">
      <c r="A19" s="9"/>
      <c r="B19" s="9"/>
      <c r="C19" s="10">
        <v>272</v>
      </c>
      <c r="D19" s="10" t="s">
        <v>57</v>
      </c>
      <c r="E19" s="10" t="s">
        <v>58</v>
      </c>
      <c r="F19" s="10" t="s">
        <v>17</v>
      </c>
      <c r="G19" s="10">
        <v>1</v>
      </c>
      <c r="H19" s="10">
        <v>7</v>
      </c>
      <c r="I19" s="10" t="s">
        <v>17</v>
      </c>
      <c r="J19" s="11">
        <f>SUM(Table369[[#This Row],[League 1]:[League 4]])</f>
        <v>8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7" s="13" customFormat="1" ht="23.25" x14ac:dyDescent="0.35">
      <c r="A20" s="9"/>
      <c r="B20" s="9"/>
      <c r="C20" s="10">
        <v>181</v>
      </c>
      <c r="D20" s="10" t="s">
        <v>455</v>
      </c>
      <c r="E20" s="10" t="s">
        <v>48</v>
      </c>
      <c r="F20" s="10">
        <v>3</v>
      </c>
      <c r="G20" s="10">
        <v>1</v>
      </c>
      <c r="H20" s="10">
        <v>3</v>
      </c>
      <c r="I20" s="10" t="s">
        <v>17</v>
      </c>
      <c r="J20" s="11">
        <f>SUM(Table369[[#This Row],[League 1]:[League 4]])</f>
        <v>7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7" s="13" customFormat="1" ht="23.25" x14ac:dyDescent="0.35">
      <c r="A21" s="9"/>
      <c r="B21" s="9"/>
      <c r="C21" s="10">
        <v>209</v>
      </c>
      <c r="D21" s="10" t="s">
        <v>43</v>
      </c>
      <c r="E21" s="10" t="s">
        <v>44</v>
      </c>
      <c r="F21" s="10">
        <v>7</v>
      </c>
      <c r="G21" s="10" t="s">
        <v>17</v>
      </c>
      <c r="H21" s="10" t="s">
        <v>17</v>
      </c>
      <c r="I21" s="10" t="s">
        <v>17</v>
      </c>
      <c r="J21" s="11">
        <f>SUM(Table369[[#This Row],[League 1]:[League 4]])</f>
        <v>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7" s="13" customFormat="1" ht="23.25" x14ac:dyDescent="0.35">
      <c r="A22" s="9"/>
      <c r="B22" s="9"/>
      <c r="C22" s="10">
        <v>465</v>
      </c>
      <c r="D22" s="10" t="s">
        <v>594</v>
      </c>
      <c r="E22" s="10" t="s">
        <v>593</v>
      </c>
      <c r="F22" s="10" t="s">
        <v>17</v>
      </c>
      <c r="G22" s="10" t="s">
        <v>17</v>
      </c>
      <c r="H22" s="10" t="s">
        <v>17</v>
      </c>
      <c r="I22" s="10">
        <v>6</v>
      </c>
      <c r="J22" s="11">
        <f>SUM(Table369[[#This Row],[League 1]:[League 4]])</f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7" s="13" customFormat="1" ht="23.25" x14ac:dyDescent="0.35">
      <c r="A23" s="9"/>
      <c r="B23" s="9"/>
      <c r="C23" s="10">
        <v>471</v>
      </c>
      <c r="D23" s="10" t="s">
        <v>595</v>
      </c>
      <c r="E23" s="10" t="s">
        <v>596</v>
      </c>
      <c r="F23" s="10" t="s">
        <v>17</v>
      </c>
      <c r="G23" s="10" t="s">
        <v>17</v>
      </c>
      <c r="H23" s="10" t="s">
        <v>17</v>
      </c>
      <c r="I23" s="10">
        <v>6</v>
      </c>
      <c r="J23" s="11">
        <f>SUM(Table369[[#This Row],[League 1]:[League 4]])</f>
        <v>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7" s="13" customFormat="1" ht="23.25" x14ac:dyDescent="0.35">
      <c r="A24" s="9"/>
      <c r="B24" s="9"/>
      <c r="C24" s="10">
        <v>315</v>
      </c>
      <c r="D24" s="10" t="s">
        <v>45</v>
      </c>
      <c r="E24" s="10" t="s">
        <v>46</v>
      </c>
      <c r="F24" s="10" t="s">
        <v>17</v>
      </c>
      <c r="G24" s="10">
        <v>4</v>
      </c>
      <c r="H24" s="10" t="s">
        <v>17</v>
      </c>
      <c r="I24" s="10" t="s">
        <v>17</v>
      </c>
      <c r="J24" s="11">
        <f>SUM(Table369[[#This Row],[League 1]:[League 4]])</f>
        <v>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7" s="13" customFormat="1" ht="23.25" x14ac:dyDescent="0.35">
      <c r="A25" s="9"/>
      <c r="B25" s="9"/>
      <c r="C25" s="10">
        <v>326</v>
      </c>
      <c r="D25" s="10" t="s">
        <v>41</v>
      </c>
      <c r="E25" s="10" t="s">
        <v>47</v>
      </c>
      <c r="F25" s="10" t="s">
        <v>17</v>
      </c>
      <c r="G25" s="10">
        <v>4</v>
      </c>
      <c r="H25" s="10" t="s">
        <v>17</v>
      </c>
      <c r="I25" s="10" t="s">
        <v>17</v>
      </c>
      <c r="J25" s="11">
        <f>SUM(Table369[[#This Row],[League 1]:[League 4]])</f>
        <v>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7" s="13" customFormat="1" ht="23.25" x14ac:dyDescent="0.35">
      <c r="A26" s="9"/>
      <c r="B26" s="9"/>
      <c r="C26" s="10">
        <v>469</v>
      </c>
      <c r="D26" s="10" t="s">
        <v>597</v>
      </c>
      <c r="E26" s="10" t="s">
        <v>598</v>
      </c>
      <c r="F26" s="10" t="s">
        <v>17</v>
      </c>
      <c r="G26" s="10" t="s">
        <v>17</v>
      </c>
      <c r="H26" s="10" t="s">
        <v>17</v>
      </c>
      <c r="I26" s="10">
        <v>4</v>
      </c>
      <c r="J26" s="11">
        <f>SUM(Table369[[#This Row],[League 1]:[League 4]])</f>
        <v>4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7" s="13" customFormat="1" ht="23.25" x14ac:dyDescent="0.35">
      <c r="A27" s="9"/>
      <c r="B27" s="9"/>
      <c r="C27" s="10">
        <v>319</v>
      </c>
      <c r="D27" s="10" t="s">
        <v>51</v>
      </c>
      <c r="E27" s="10" t="s">
        <v>52</v>
      </c>
      <c r="F27" s="10" t="s">
        <v>17</v>
      </c>
      <c r="G27" s="10">
        <v>3</v>
      </c>
      <c r="H27" s="10" t="s">
        <v>17</v>
      </c>
      <c r="I27" s="10" t="s">
        <v>17</v>
      </c>
      <c r="J27" s="11">
        <f>SUM(Table369[[#This Row],[League 1]:[League 4]])</f>
        <v>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7" s="13" customFormat="1" ht="23.25" x14ac:dyDescent="0.35">
      <c r="A28" s="9"/>
      <c r="B28" s="9"/>
      <c r="C28" s="10">
        <v>467</v>
      </c>
      <c r="D28" s="10" t="s">
        <v>515</v>
      </c>
      <c r="E28" s="10" t="s">
        <v>599</v>
      </c>
      <c r="F28" s="10" t="s">
        <v>17</v>
      </c>
      <c r="G28" s="10" t="s">
        <v>17</v>
      </c>
      <c r="H28" s="10" t="s">
        <v>17</v>
      </c>
      <c r="I28" s="10">
        <v>3</v>
      </c>
      <c r="J28" s="11">
        <f>SUM(Table369[[#This Row],[League 1]:[League 4]])</f>
        <v>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7" s="1" customFormat="1" ht="23.25" x14ac:dyDescent="0.25">
      <c r="C29" s="10">
        <v>310</v>
      </c>
      <c r="D29" s="10" t="s">
        <v>53</v>
      </c>
      <c r="E29" s="10" t="s">
        <v>54</v>
      </c>
      <c r="F29" s="10" t="s">
        <v>17</v>
      </c>
      <c r="G29" s="10">
        <v>2</v>
      </c>
      <c r="H29" s="10" t="s">
        <v>17</v>
      </c>
      <c r="I29" s="10" t="s">
        <v>17</v>
      </c>
      <c r="J29" s="11">
        <f>SUM(Table369[[#This Row],[League 1]:[League 4]])</f>
        <v>2</v>
      </c>
      <c r="W29"/>
      <c r="X29"/>
      <c r="Y29"/>
      <c r="Z29"/>
      <c r="AA29"/>
    </row>
    <row r="30" spans="1:27" s="1" customFormat="1" ht="23.25" x14ac:dyDescent="0.25">
      <c r="C30" s="10">
        <v>323</v>
      </c>
      <c r="D30" s="10" t="s">
        <v>432</v>
      </c>
      <c r="E30" s="10" t="s">
        <v>173</v>
      </c>
      <c r="F30" s="10" t="s">
        <v>17</v>
      </c>
      <c r="G30" s="10">
        <v>0</v>
      </c>
      <c r="H30" s="10">
        <v>1</v>
      </c>
      <c r="I30" s="10">
        <v>1</v>
      </c>
      <c r="J30" s="11">
        <f>SUM(Table369[[#This Row],[League 1]:[League 4]])</f>
        <v>2</v>
      </c>
      <c r="W30"/>
      <c r="X30"/>
      <c r="Y30"/>
      <c r="Z30"/>
      <c r="AA30"/>
    </row>
    <row r="31" spans="1:27" s="1" customFormat="1" ht="23.25" x14ac:dyDescent="0.25">
      <c r="C31" s="10">
        <v>422</v>
      </c>
      <c r="D31" s="10" t="s">
        <v>37</v>
      </c>
      <c r="E31" s="10" t="s">
        <v>427</v>
      </c>
      <c r="F31" s="10" t="s">
        <v>17</v>
      </c>
      <c r="G31" s="10" t="s">
        <v>17</v>
      </c>
      <c r="H31" s="10">
        <v>1</v>
      </c>
      <c r="I31" s="10" t="s">
        <v>17</v>
      </c>
      <c r="J31" s="11">
        <f>SUM(Table369[[#This Row],[League 1]:[League 4]])</f>
        <v>1</v>
      </c>
      <c r="W31"/>
      <c r="X31"/>
      <c r="Y31"/>
      <c r="Z31"/>
      <c r="AA31"/>
    </row>
    <row r="32" spans="1:27" s="1" customFormat="1" ht="23.25" x14ac:dyDescent="0.25">
      <c r="C32" s="10">
        <v>110</v>
      </c>
      <c r="D32" s="10" t="s">
        <v>55</v>
      </c>
      <c r="E32" s="10" t="s">
        <v>56</v>
      </c>
      <c r="F32" s="10">
        <v>1</v>
      </c>
      <c r="G32" s="10" t="s">
        <v>17</v>
      </c>
      <c r="H32" s="10" t="s">
        <v>17</v>
      </c>
      <c r="I32" s="10" t="s">
        <v>17</v>
      </c>
      <c r="J32" s="11">
        <f>SUM(Table369[[#This Row],[League 1]:[League 4]])</f>
        <v>1</v>
      </c>
      <c r="W32"/>
      <c r="X32"/>
      <c r="Y32"/>
      <c r="Z32"/>
      <c r="AA32"/>
    </row>
    <row r="33" spans="3:27" s="1" customFormat="1" ht="23.25" x14ac:dyDescent="0.25">
      <c r="C33" s="10">
        <v>321</v>
      </c>
      <c r="D33" s="10" t="s">
        <v>430</v>
      </c>
      <c r="E33" s="10" t="s">
        <v>431</v>
      </c>
      <c r="F33" s="10" t="s">
        <v>17</v>
      </c>
      <c r="G33" s="10">
        <v>0</v>
      </c>
      <c r="H33" s="10">
        <v>1</v>
      </c>
      <c r="I33" s="10" t="s">
        <v>17</v>
      </c>
      <c r="J33" s="11">
        <f>SUM(Table369[[#This Row],[League 1]:[League 4]])</f>
        <v>1</v>
      </c>
      <c r="W33"/>
      <c r="X33"/>
      <c r="Y33"/>
      <c r="Z33"/>
      <c r="AA33"/>
    </row>
    <row r="34" spans="3:27" s="1" customFormat="1" ht="23.25" x14ac:dyDescent="0.25">
      <c r="C34" s="10">
        <v>250</v>
      </c>
      <c r="D34" s="10" t="s">
        <v>482</v>
      </c>
      <c r="E34" s="10" t="s">
        <v>483</v>
      </c>
      <c r="F34" s="10">
        <v>0</v>
      </c>
      <c r="G34" s="10" t="s">
        <v>17</v>
      </c>
      <c r="H34" s="10" t="s">
        <v>17</v>
      </c>
      <c r="I34" s="10" t="s">
        <v>17</v>
      </c>
      <c r="J34" s="11">
        <f>SUM(Table369[[#This Row],[League 1]:[League 4]])</f>
        <v>0</v>
      </c>
      <c r="W34"/>
      <c r="X34"/>
      <c r="Y34"/>
      <c r="Z34"/>
      <c r="AA34"/>
    </row>
    <row r="35" spans="3:27" s="1" customFormat="1" ht="23.25" x14ac:dyDescent="0.25">
      <c r="C35" s="10">
        <v>253</v>
      </c>
      <c r="D35" s="10" t="s">
        <v>484</v>
      </c>
      <c r="E35" s="10" t="s">
        <v>485</v>
      </c>
      <c r="F35" s="10">
        <v>0</v>
      </c>
      <c r="G35" s="10" t="s">
        <v>17</v>
      </c>
      <c r="H35" s="10" t="s">
        <v>17</v>
      </c>
      <c r="I35" s="10" t="s">
        <v>17</v>
      </c>
      <c r="J35" s="11">
        <f>SUM(Table369[[#This Row],[League 1]:[League 4]])</f>
        <v>0</v>
      </c>
      <c r="W35"/>
      <c r="X35"/>
      <c r="Y35"/>
      <c r="Z35"/>
      <c r="AA35"/>
    </row>
    <row r="36" spans="3:27" s="1" customFormat="1" ht="23.25" x14ac:dyDescent="0.25">
      <c r="C36" s="10">
        <v>249</v>
      </c>
      <c r="D36" s="10" t="s">
        <v>584</v>
      </c>
      <c r="E36" s="10" t="s">
        <v>585</v>
      </c>
      <c r="F36" s="10">
        <v>0</v>
      </c>
      <c r="G36" s="10" t="s">
        <v>17</v>
      </c>
      <c r="H36" s="10" t="s">
        <v>17</v>
      </c>
      <c r="I36" s="10" t="s">
        <v>17</v>
      </c>
      <c r="J36" s="11">
        <f>SUM(Table369[[#This Row],[League 1]:[League 4]])</f>
        <v>0</v>
      </c>
      <c r="W36"/>
      <c r="X36"/>
      <c r="Y36"/>
      <c r="Z36"/>
      <c r="AA36"/>
    </row>
    <row r="37" spans="3:27" s="1" customFormat="1" ht="23.25" x14ac:dyDescent="0.25">
      <c r="C37" s="10">
        <v>329</v>
      </c>
      <c r="D37" s="10" t="s">
        <v>37</v>
      </c>
      <c r="E37" s="10" t="s">
        <v>560</v>
      </c>
      <c r="F37" s="10" t="s">
        <v>17</v>
      </c>
      <c r="G37" s="10">
        <v>0</v>
      </c>
      <c r="H37" s="10" t="s">
        <v>17</v>
      </c>
      <c r="I37" s="10" t="s">
        <v>17</v>
      </c>
      <c r="J37" s="11">
        <f>SUM(Table369[[#This Row],[League 1]:[League 4]])</f>
        <v>0</v>
      </c>
      <c r="W37"/>
      <c r="X37"/>
      <c r="Y37"/>
      <c r="Z37"/>
      <c r="AA37"/>
    </row>
    <row r="38" spans="3:27" s="1" customFormat="1" ht="23.25" x14ac:dyDescent="0.25">
      <c r="C38" s="10">
        <v>327</v>
      </c>
      <c r="D38" s="10" t="s">
        <v>561</v>
      </c>
      <c r="E38" s="10" t="s">
        <v>562</v>
      </c>
      <c r="F38" s="10" t="s">
        <v>17</v>
      </c>
      <c r="G38" s="10">
        <v>0</v>
      </c>
      <c r="H38" s="10">
        <v>0</v>
      </c>
      <c r="I38" s="10" t="s">
        <v>17</v>
      </c>
      <c r="J38" s="11">
        <f>SUM(Table369[[#This Row],[League 1]:[League 4]])</f>
        <v>0</v>
      </c>
      <c r="W38"/>
      <c r="X38"/>
      <c r="Y38"/>
      <c r="Z38"/>
      <c r="AA38"/>
    </row>
    <row r="39" spans="3:27" s="1" customFormat="1" ht="23.25" x14ac:dyDescent="0.25">
      <c r="C39" s="10">
        <v>415</v>
      </c>
      <c r="D39" s="10" t="s">
        <v>563</v>
      </c>
      <c r="E39" s="10" t="s">
        <v>564</v>
      </c>
      <c r="F39" s="10" t="s">
        <v>17</v>
      </c>
      <c r="G39" s="10">
        <v>0</v>
      </c>
      <c r="H39" s="10" t="s">
        <v>17</v>
      </c>
      <c r="I39" s="10" t="s">
        <v>17</v>
      </c>
      <c r="J39" s="11">
        <f>SUM(Table369[[#This Row],[League 1]:[League 4]])</f>
        <v>0</v>
      </c>
      <c r="W39"/>
      <c r="X39"/>
      <c r="Y39"/>
      <c r="Z39"/>
      <c r="AA39"/>
    </row>
    <row r="40" spans="3:27" s="1" customFormat="1" ht="23.25" x14ac:dyDescent="0.25">
      <c r="C40" s="10">
        <v>320</v>
      </c>
      <c r="D40" s="10" t="s">
        <v>489</v>
      </c>
      <c r="E40" s="10" t="s">
        <v>490</v>
      </c>
      <c r="F40" s="10" t="s">
        <v>17</v>
      </c>
      <c r="G40" s="10">
        <v>0</v>
      </c>
      <c r="H40" s="10" t="s">
        <v>17</v>
      </c>
      <c r="I40" s="10" t="s">
        <v>17</v>
      </c>
      <c r="J40" s="11">
        <f>SUM(Table369[[#This Row],[League 1]:[League 4]])</f>
        <v>0</v>
      </c>
      <c r="W40"/>
      <c r="X40"/>
      <c r="Y40"/>
      <c r="Z40"/>
      <c r="AA40"/>
    </row>
    <row r="41" spans="3:27" s="1" customFormat="1" ht="23.25" x14ac:dyDescent="0.25">
      <c r="C41" s="10">
        <v>468</v>
      </c>
      <c r="D41" s="10" t="s">
        <v>600</v>
      </c>
      <c r="E41" s="10" t="s">
        <v>601</v>
      </c>
      <c r="F41" s="10" t="s">
        <v>17</v>
      </c>
      <c r="G41" s="10" t="s">
        <v>17</v>
      </c>
      <c r="H41" s="10" t="s">
        <v>17</v>
      </c>
      <c r="I41" s="10">
        <v>0</v>
      </c>
      <c r="J41" s="11">
        <f>SUM(Table369[[#This Row],[League 1]:[League 4]])</f>
        <v>0</v>
      </c>
      <c r="W41"/>
      <c r="X41"/>
      <c r="Y41"/>
      <c r="Z41"/>
      <c r="AA41"/>
    </row>
    <row r="42" spans="3:27" s="1" customFormat="1" ht="23.25" x14ac:dyDescent="0.25">
      <c r="C42" s="10">
        <v>470</v>
      </c>
      <c r="D42" s="10" t="s">
        <v>602</v>
      </c>
      <c r="E42" s="10" t="s">
        <v>603</v>
      </c>
      <c r="F42" s="10" t="s">
        <v>17</v>
      </c>
      <c r="G42" s="10" t="s">
        <v>17</v>
      </c>
      <c r="H42" s="10" t="s">
        <v>17</v>
      </c>
      <c r="I42" s="10">
        <v>0</v>
      </c>
      <c r="J42" s="11">
        <f>SUM(Table369[[#This Row],[League 1]:[League 4]])</f>
        <v>0</v>
      </c>
      <c r="W42"/>
      <c r="X42"/>
      <c r="Y42"/>
      <c r="Z42"/>
      <c r="AA42"/>
    </row>
    <row r="43" spans="3:27" s="1" customFormat="1" x14ac:dyDescent="0.25">
      <c r="C43" s="2"/>
      <c r="D43" s="2"/>
      <c r="E43" s="2"/>
      <c r="F43" s="2"/>
      <c r="G43" s="2"/>
      <c r="H43" s="2"/>
      <c r="I43" s="2"/>
      <c r="J43" s="3"/>
      <c r="W43"/>
      <c r="X43"/>
      <c r="Y43"/>
      <c r="Z43"/>
      <c r="AA43"/>
    </row>
    <row r="44" spans="3:27" s="1" customFormat="1" x14ac:dyDescent="0.25">
      <c r="C44" s="2"/>
      <c r="D44" s="2"/>
      <c r="E44" s="2"/>
      <c r="F44" s="2"/>
      <c r="G44" s="2"/>
      <c r="H44" s="2"/>
      <c r="I44" s="2"/>
      <c r="J44" s="3"/>
      <c r="W44"/>
      <c r="X44"/>
      <c r="Y44"/>
      <c r="Z44"/>
      <c r="AA44"/>
    </row>
    <row r="45" spans="3:27" s="1" customFormat="1" x14ac:dyDescent="0.25">
      <c r="C45" s="2"/>
      <c r="D45" s="2"/>
      <c r="E45" s="2"/>
      <c r="F45" s="2"/>
      <c r="G45" s="2"/>
      <c r="H45" s="2"/>
      <c r="I45" s="2"/>
      <c r="J45" s="3"/>
      <c r="W45"/>
      <c r="X45"/>
      <c r="Y45"/>
      <c r="Z45"/>
      <c r="AA45"/>
    </row>
    <row r="46" spans="3:27" s="1" customFormat="1" x14ac:dyDescent="0.25">
      <c r="C46" s="2"/>
      <c r="D46" s="2"/>
      <c r="E46" s="2"/>
      <c r="F46" s="2"/>
      <c r="G46" s="2"/>
      <c r="H46" s="2"/>
      <c r="I46" s="2"/>
      <c r="J46" s="3"/>
      <c r="W46"/>
      <c r="X46"/>
      <c r="Y46"/>
      <c r="Z46"/>
      <c r="AA46"/>
    </row>
    <row r="47" spans="3:27" s="1" customFormat="1" x14ac:dyDescent="0.25">
      <c r="C47" s="2"/>
      <c r="D47" s="2"/>
      <c r="E47" s="2"/>
      <c r="F47" s="2"/>
      <c r="G47" s="2"/>
      <c r="H47" s="2"/>
      <c r="I47" s="2"/>
      <c r="J47" s="3"/>
      <c r="W47"/>
      <c r="X47"/>
      <c r="Y47"/>
      <c r="Z47"/>
      <c r="AA47"/>
    </row>
    <row r="48" spans="3:27" s="1" customFormat="1" x14ac:dyDescent="0.25">
      <c r="C48" s="2"/>
      <c r="D48" s="2"/>
      <c r="E48" s="2"/>
      <c r="F48" s="2"/>
      <c r="G48" s="2"/>
      <c r="H48" s="2"/>
      <c r="I48" s="2"/>
      <c r="J48" s="3"/>
      <c r="W48"/>
      <c r="X48"/>
      <c r="Y48"/>
      <c r="Z48"/>
      <c r="AA48"/>
    </row>
    <row r="49" spans="3:27" s="1" customFormat="1" x14ac:dyDescent="0.25">
      <c r="C49" s="2"/>
      <c r="D49" s="2"/>
      <c r="E49" s="2"/>
      <c r="F49" s="2"/>
      <c r="G49" s="2"/>
      <c r="H49" s="2"/>
      <c r="I49" s="2"/>
      <c r="J49" s="3"/>
      <c r="W49"/>
      <c r="X49"/>
      <c r="Y49"/>
      <c r="Z49"/>
      <c r="AA49"/>
    </row>
    <row r="50" spans="3:27" s="1" customFormat="1" x14ac:dyDescent="0.25">
      <c r="C50" s="2"/>
      <c r="D50" s="2"/>
      <c r="E50" s="2"/>
      <c r="F50" s="2"/>
      <c r="G50" s="2"/>
      <c r="H50" s="2"/>
      <c r="I50" s="2"/>
      <c r="J50" s="3"/>
      <c r="W50"/>
      <c r="X50"/>
      <c r="Y50"/>
      <c r="Z50"/>
      <c r="AA50"/>
    </row>
    <row r="51" spans="3:27" s="1" customFormat="1" x14ac:dyDescent="0.25">
      <c r="C51" s="2"/>
      <c r="D51" s="2"/>
      <c r="E51" s="2"/>
      <c r="F51" s="2"/>
      <c r="G51" s="2"/>
      <c r="H51" s="2"/>
      <c r="I51" s="2"/>
      <c r="J51" s="3"/>
      <c r="W51"/>
      <c r="X51"/>
      <c r="Y51"/>
      <c r="Z51"/>
      <c r="AA51"/>
    </row>
    <row r="52" spans="3:27" s="1" customFormat="1" x14ac:dyDescent="0.25">
      <c r="C52" s="2"/>
      <c r="D52" s="2"/>
      <c r="E52" s="2"/>
      <c r="F52" s="2"/>
      <c r="G52" s="2"/>
      <c r="H52" s="2"/>
      <c r="I52" s="2"/>
      <c r="J52" s="3"/>
      <c r="W52"/>
      <c r="X52"/>
      <c r="Y52"/>
      <c r="Z52"/>
      <c r="AA52"/>
    </row>
    <row r="53" spans="3:27" s="1" customFormat="1" x14ac:dyDescent="0.25">
      <c r="C53" s="2"/>
      <c r="D53" s="2"/>
      <c r="E53" s="2"/>
      <c r="F53" s="2"/>
      <c r="G53" s="2"/>
      <c r="H53" s="2"/>
      <c r="I53" s="2"/>
      <c r="J53" s="3"/>
      <c r="W53"/>
      <c r="X53"/>
      <c r="Y53"/>
      <c r="Z53"/>
      <c r="AA53"/>
    </row>
    <row r="54" spans="3:27" s="1" customFormat="1" x14ac:dyDescent="0.25">
      <c r="C54" s="2"/>
      <c r="D54" s="2"/>
      <c r="E54" s="2"/>
      <c r="F54" s="2"/>
      <c r="G54" s="2"/>
      <c r="H54" s="2"/>
      <c r="I54" s="2"/>
      <c r="J54" s="3"/>
      <c r="W54"/>
      <c r="X54"/>
      <c r="Y54"/>
      <c r="Z54"/>
      <c r="AA54"/>
    </row>
    <row r="55" spans="3:27" s="1" customFormat="1" x14ac:dyDescent="0.25">
      <c r="C55" s="2"/>
      <c r="D55" s="2"/>
      <c r="E55" s="2"/>
      <c r="F55" s="2"/>
      <c r="G55" s="2"/>
      <c r="H55" s="2"/>
      <c r="I55" s="2"/>
      <c r="J55" s="3"/>
      <c r="W55"/>
      <c r="X55"/>
      <c r="Y55"/>
      <c r="Z55"/>
      <c r="AA55"/>
    </row>
    <row r="56" spans="3:27" s="1" customFormat="1" x14ac:dyDescent="0.25">
      <c r="C56" s="2"/>
      <c r="D56" s="2"/>
      <c r="E56" s="2"/>
      <c r="F56" s="2"/>
      <c r="G56" s="2"/>
      <c r="H56" s="2"/>
      <c r="I56" s="2"/>
      <c r="J56" s="3"/>
      <c r="W56"/>
      <c r="X56"/>
      <c r="Y56"/>
      <c r="Z56"/>
      <c r="AA56"/>
    </row>
    <row r="57" spans="3:27" s="1" customFormat="1" x14ac:dyDescent="0.25">
      <c r="C57" s="2"/>
      <c r="D57" s="2"/>
      <c r="E57" s="2"/>
      <c r="F57" s="2"/>
      <c r="G57" s="2"/>
      <c r="H57" s="2"/>
      <c r="I57" s="2"/>
      <c r="J57" s="3"/>
      <c r="W57"/>
      <c r="X57"/>
      <c r="Y57"/>
      <c r="Z57"/>
      <c r="AA57"/>
    </row>
    <row r="58" spans="3:27" s="1" customFormat="1" x14ac:dyDescent="0.25">
      <c r="C58" s="2"/>
      <c r="D58" s="2"/>
      <c r="E58" s="2"/>
      <c r="F58" s="2"/>
      <c r="G58" s="2"/>
      <c r="H58" s="2"/>
      <c r="I58" s="2"/>
      <c r="J58" s="3"/>
      <c r="W58"/>
      <c r="X58"/>
      <c r="Y58"/>
      <c r="Z58"/>
      <c r="AA58"/>
    </row>
    <row r="59" spans="3:27" s="1" customFormat="1" x14ac:dyDescent="0.25">
      <c r="C59" s="2"/>
      <c r="D59" s="2"/>
      <c r="E59" s="2"/>
      <c r="F59" s="2"/>
      <c r="G59" s="2"/>
      <c r="H59" s="2"/>
      <c r="I59" s="2"/>
      <c r="J59" s="3"/>
      <c r="W59"/>
      <c r="X59"/>
      <c r="Y59"/>
      <c r="Z59"/>
      <c r="AA59"/>
    </row>
    <row r="60" spans="3:27" s="1" customFormat="1" x14ac:dyDescent="0.25">
      <c r="C60" s="2"/>
      <c r="D60" s="2"/>
      <c r="E60" s="2"/>
      <c r="F60" s="2"/>
      <c r="G60" s="2"/>
      <c r="H60" s="2"/>
      <c r="I60" s="2"/>
      <c r="J60" s="3"/>
      <c r="W60"/>
      <c r="X60"/>
      <c r="Y60"/>
      <c r="Z60"/>
      <c r="AA60"/>
    </row>
    <row r="61" spans="3:27" s="1" customFormat="1" x14ac:dyDescent="0.25">
      <c r="C61" s="2"/>
      <c r="D61" s="2"/>
      <c r="E61" s="2"/>
      <c r="F61" s="2"/>
      <c r="G61" s="2"/>
      <c r="H61" s="2"/>
      <c r="I61" s="2"/>
      <c r="J61" s="3"/>
      <c r="W61"/>
      <c r="X61"/>
      <c r="Y61"/>
      <c r="Z61"/>
      <c r="AA61"/>
    </row>
    <row r="62" spans="3:27" s="1" customFormat="1" x14ac:dyDescent="0.25">
      <c r="C62" s="2"/>
      <c r="D62" s="2"/>
      <c r="E62" s="2"/>
      <c r="F62" s="2"/>
      <c r="G62" s="2"/>
      <c r="H62" s="2"/>
      <c r="I62" s="2"/>
      <c r="J62" s="3"/>
      <c r="W62"/>
      <c r="X62"/>
      <c r="Y62"/>
      <c r="Z62"/>
      <c r="AA62"/>
    </row>
    <row r="63" spans="3:27" s="1" customFormat="1" x14ac:dyDescent="0.25">
      <c r="C63" s="2"/>
      <c r="D63" s="2"/>
      <c r="E63" s="2"/>
      <c r="F63" s="2"/>
      <c r="G63" s="2"/>
      <c r="H63" s="2"/>
      <c r="I63" s="2"/>
      <c r="J63" s="3"/>
      <c r="W63"/>
      <c r="X63"/>
      <c r="Y63"/>
      <c r="Z63"/>
      <c r="AA63"/>
    </row>
    <row r="64" spans="3:27" s="1" customFormat="1" x14ac:dyDescent="0.25">
      <c r="C64" s="2"/>
      <c r="D64" s="2"/>
      <c r="E64" s="2"/>
      <c r="F64" s="2"/>
      <c r="G64" s="2"/>
      <c r="H64" s="2"/>
      <c r="I64" s="2"/>
      <c r="J64" s="3"/>
      <c r="W64"/>
      <c r="X64"/>
      <c r="Y64"/>
      <c r="Z64"/>
      <c r="AA64"/>
    </row>
    <row r="65" spans="3:27" s="1" customFormat="1" x14ac:dyDescent="0.25">
      <c r="C65" s="2"/>
      <c r="D65" s="2"/>
      <c r="E65" s="2"/>
      <c r="F65" s="2"/>
      <c r="G65" s="2"/>
      <c r="H65" s="2"/>
      <c r="I65" s="2"/>
      <c r="J65" s="3"/>
      <c r="W65"/>
      <c r="X65"/>
      <c r="Y65"/>
      <c r="Z65"/>
      <c r="AA65"/>
    </row>
    <row r="66" spans="3:27" s="1" customFormat="1" x14ac:dyDescent="0.25">
      <c r="C66" s="2"/>
      <c r="D66" s="2"/>
      <c r="E66" s="2"/>
      <c r="F66" s="2"/>
      <c r="G66" s="2"/>
      <c r="H66" s="2"/>
      <c r="I66" s="2"/>
      <c r="J66" s="3"/>
      <c r="W66"/>
      <c r="X66"/>
      <c r="Y66"/>
      <c r="Z66"/>
      <c r="AA66"/>
    </row>
    <row r="67" spans="3:27" s="1" customFormat="1" x14ac:dyDescent="0.25">
      <c r="C67" s="2"/>
      <c r="D67" s="2"/>
      <c r="E67" s="2"/>
      <c r="F67" s="2"/>
      <c r="G67" s="2"/>
      <c r="H67" s="2"/>
      <c r="I67" s="2"/>
      <c r="J67" s="3"/>
      <c r="W67"/>
      <c r="X67"/>
      <c r="Y67"/>
      <c r="Z67"/>
      <c r="AA67"/>
    </row>
    <row r="68" spans="3:27" s="1" customFormat="1" x14ac:dyDescent="0.25">
      <c r="C68" s="2"/>
      <c r="D68" s="2"/>
      <c r="E68" s="2"/>
      <c r="F68" s="2"/>
      <c r="G68" s="2"/>
      <c r="H68" s="2"/>
      <c r="I68" s="2"/>
      <c r="J68" s="3"/>
      <c r="W68"/>
      <c r="X68"/>
      <c r="Y68"/>
      <c r="Z68"/>
      <c r="AA68"/>
    </row>
    <row r="69" spans="3:27" s="1" customFormat="1" x14ac:dyDescent="0.25">
      <c r="C69" s="2"/>
      <c r="D69" s="2"/>
      <c r="E69" s="2"/>
      <c r="F69" s="2"/>
      <c r="G69" s="2"/>
      <c r="H69" s="2"/>
      <c r="I69" s="2"/>
      <c r="J69" s="3"/>
      <c r="W69"/>
      <c r="X69"/>
      <c r="Y69"/>
      <c r="Z69"/>
      <c r="AA69"/>
    </row>
    <row r="70" spans="3:27" s="1" customFormat="1" x14ac:dyDescent="0.25">
      <c r="C70" s="2"/>
      <c r="D70" s="2"/>
      <c r="E70" s="2"/>
      <c r="F70" s="2"/>
      <c r="G70" s="2"/>
      <c r="H70" s="2"/>
      <c r="I70" s="2"/>
      <c r="J70" s="3"/>
      <c r="W70"/>
      <c r="X70"/>
      <c r="Y70"/>
      <c r="Z70"/>
      <c r="AA70"/>
    </row>
    <row r="71" spans="3:27" s="1" customFormat="1" x14ac:dyDescent="0.25">
      <c r="C71" s="2"/>
      <c r="D71" s="2"/>
      <c r="E71" s="2"/>
      <c r="F71" s="2"/>
      <c r="G71" s="2"/>
      <c r="H71" s="2"/>
      <c r="I71" s="2"/>
      <c r="J71" s="3"/>
      <c r="W71"/>
      <c r="X71"/>
      <c r="Y71"/>
      <c r="Z71"/>
      <c r="AA71"/>
    </row>
    <row r="72" spans="3:27" s="1" customFormat="1" x14ac:dyDescent="0.25">
      <c r="C72" s="2"/>
      <c r="D72" s="2"/>
      <c r="E72" s="2"/>
      <c r="F72" s="2"/>
      <c r="G72" s="2"/>
      <c r="H72" s="2"/>
      <c r="I72" s="2"/>
      <c r="J72" s="3"/>
      <c r="W72"/>
      <c r="X72"/>
      <c r="Y72"/>
      <c r="Z72"/>
      <c r="AA72"/>
    </row>
    <row r="73" spans="3:27" s="1" customFormat="1" x14ac:dyDescent="0.25">
      <c r="C73" s="2"/>
      <c r="D73" s="2"/>
      <c r="E73" s="2"/>
      <c r="F73" s="2"/>
      <c r="G73" s="2"/>
      <c r="H73" s="2"/>
      <c r="I73" s="2"/>
      <c r="J73" s="3"/>
      <c r="W73"/>
      <c r="X73"/>
      <c r="Y73"/>
      <c r="Z73"/>
      <c r="AA73"/>
    </row>
    <row r="74" spans="3:27" s="1" customFormat="1" x14ac:dyDescent="0.25">
      <c r="C74" s="2"/>
      <c r="D74" s="2"/>
      <c r="E74" s="2"/>
      <c r="F74" s="2"/>
      <c r="G74" s="2"/>
      <c r="H74" s="2"/>
      <c r="I74" s="2"/>
      <c r="J74" s="3"/>
      <c r="W74"/>
      <c r="X74"/>
      <c r="Y74"/>
      <c r="Z74"/>
      <c r="AA74"/>
    </row>
    <row r="75" spans="3:27" s="1" customFormat="1" x14ac:dyDescent="0.25">
      <c r="C75" s="2"/>
      <c r="D75" s="2"/>
      <c r="E75" s="2"/>
      <c r="F75" s="2"/>
      <c r="G75" s="2"/>
      <c r="H75" s="2"/>
      <c r="I75" s="2"/>
      <c r="J75" s="3"/>
      <c r="W75"/>
      <c r="X75"/>
      <c r="Y75"/>
      <c r="Z75"/>
      <c r="AA75"/>
    </row>
    <row r="76" spans="3:27" s="1" customFormat="1" x14ac:dyDescent="0.25">
      <c r="C76" s="2"/>
      <c r="D76" s="2"/>
      <c r="E76" s="2"/>
      <c r="F76" s="2"/>
      <c r="G76" s="2"/>
      <c r="H76" s="2"/>
      <c r="I76" s="2"/>
      <c r="J76" s="3"/>
      <c r="W76"/>
      <c r="X76"/>
      <c r="Y76"/>
      <c r="Z76"/>
      <c r="AA76"/>
    </row>
    <row r="77" spans="3:27" s="1" customFormat="1" x14ac:dyDescent="0.25">
      <c r="C77" s="2"/>
      <c r="D77" s="2"/>
      <c r="E77" s="2"/>
      <c r="F77" s="2"/>
      <c r="G77" s="2"/>
      <c r="H77" s="2"/>
      <c r="I77" s="2"/>
      <c r="J77" s="3"/>
      <c r="W77"/>
      <c r="X77"/>
      <c r="Y77"/>
      <c r="Z77"/>
      <c r="AA77"/>
    </row>
    <row r="78" spans="3:27" s="1" customFormat="1" x14ac:dyDescent="0.25">
      <c r="C78" s="2"/>
      <c r="D78" s="2"/>
      <c r="E78" s="2"/>
      <c r="F78" s="2"/>
      <c r="G78" s="2"/>
      <c r="H78" s="2"/>
      <c r="I78" s="2"/>
      <c r="J78" s="3"/>
      <c r="W78"/>
      <c r="X78"/>
      <c r="Y78"/>
      <c r="Z78"/>
      <c r="AA78"/>
    </row>
    <row r="79" spans="3:27" s="1" customFormat="1" x14ac:dyDescent="0.25">
      <c r="C79" s="2"/>
      <c r="D79" s="2"/>
      <c r="E79" s="2"/>
      <c r="F79" s="2"/>
      <c r="G79" s="2"/>
      <c r="H79" s="2"/>
      <c r="I79" s="2"/>
      <c r="J79" s="3"/>
      <c r="W79"/>
      <c r="X79"/>
      <c r="Y79"/>
      <c r="Z79"/>
      <c r="AA79"/>
    </row>
    <row r="80" spans="3:27" s="1" customFormat="1" x14ac:dyDescent="0.25">
      <c r="C80" s="2"/>
      <c r="D80" s="2"/>
      <c r="E80" s="2"/>
      <c r="F80" s="2"/>
      <c r="G80" s="2"/>
      <c r="H80" s="2"/>
      <c r="I80" s="2"/>
      <c r="J80" s="3"/>
      <c r="W80"/>
      <c r="X80"/>
      <c r="Y80"/>
      <c r="Z80"/>
      <c r="AA80"/>
    </row>
    <row r="81" spans="3:27" s="1" customFormat="1" x14ac:dyDescent="0.25">
      <c r="C81" s="2"/>
      <c r="D81" s="2"/>
      <c r="E81" s="2"/>
      <c r="F81" s="2"/>
      <c r="G81" s="2"/>
      <c r="H81" s="2"/>
      <c r="I81" s="2"/>
      <c r="J81" s="3"/>
      <c r="W81"/>
      <c r="X81"/>
      <c r="Y81"/>
      <c r="Z81"/>
      <c r="AA81"/>
    </row>
    <row r="82" spans="3:27" s="1" customFormat="1" x14ac:dyDescent="0.25">
      <c r="C82" s="2"/>
      <c r="D82" s="2"/>
      <c r="E82" s="2"/>
      <c r="F82" s="2"/>
      <c r="G82" s="2"/>
      <c r="H82" s="2"/>
      <c r="I82" s="2"/>
      <c r="J82" s="3"/>
      <c r="W82"/>
      <c r="X82"/>
      <c r="Y82"/>
      <c r="Z82"/>
      <c r="AA82"/>
    </row>
    <row r="83" spans="3:27" s="1" customFormat="1" x14ac:dyDescent="0.25">
      <c r="C83" s="2"/>
      <c r="D83" s="2"/>
      <c r="E83" s="2"/>
      <c r="F83" s="2"/>
      <c r="G83" s="2"/>
      <c r="H83" s="2"/>
      <c r="I83" s="2"/>
      <c r="J83" s="3"/>
      <c r="W83"/>
      <c r="X83"/>
      <c r="Y83"/>
      <c r="Z83"/>
      <c r="AA83"/>
    </row>
    <row r="84" spans="3:27" s="1" customFormat="1" x14ac:dyDescent="0.25">
      <c r="C84" s="2"/>
      <c r="D84" s="2"/>
      <c r="E84" s="2"/>
      <c r="F84" s="2"/>
      <c r="G84" s="2"/>
      <c r="H84" s="2"/>
      <c r="I84" s="2"/>
      <c r="J84" s="3"/>
      <c r="W84"/>
      <c r="X84"/>
      <c r="Y84"/>
      <c r="Z84"/>
      <c r="AA84"/>
    </row>
    <row r="85" spans="3:27" s="1" customFormat="1" x14ac:dyDescent="0.25">
      <c r="C85" s="2"/>
      <c r="D85" s="2"/>
      <c r="E85" s="2"/>
      <c r="F85" s="2"/>
      <c r="G85" s="2"/>
      <c r="H85" s="2"/>
      <c r="I85" s="2"/>
      <c r="J85" s="3"/>
      <c r="W85"/>
      <c r="X85"/>
      <c r="Y85"/>
      <c r="Z85"/>
      <c r="AA85"/>
    </row>
    <row r="86" spans="3:27" s="1" customFormat="1" x14ac:dyDescent="0.25">
      <c r="C86" s="2"/>
      <c r="D86" s="2"/>
      <c r="E86" s="2"/>
      <c r="F86" s="2"/>
      <c r="G86" s="2"/>
      <c r="H86" s="2"/>
      <c r="I86" s="2"/>
      <c r="J86" s="3"/>
      <c r="W86"/>
      <c r="X86"/>
      <c r="Y86"/>
      <c r="Z86"/>
      <c r="AA86"/>
    </row>
    <row r="87" spans="3:27" s="1" customFormat="1" x14ac:dyDescent="0.25">
      <c r="C87" s="2"/>
      <c r="D87" s="2"/>
      <c r="E87" s="2"/>
      <c r="F87" s="2"/>
      <c r="G87" s="2"/>
      <c r="H87" s="2"/>
      <c r="I87" s="2"/>
      <c r="J87" s="3"/>
      <c r="W87"/>
      <c r="X87"/>
      <c r="Y87"/>
      <c r="Z87"/>
      <c r="AA87"/>
    </row>
    <row r="88" spans="3:27" s="1" customFormat="1" x14ac:dyDescent="0.25">
      <c r="C88" s="2"/>
      <c r="D88" s="2"/>
      <c r="E88" s="2"/>
      <c r="F88" s="2"/>
      <c r="G88" s="2"/>
      <c r="H88" s="2"/>
      <c r="I88" s="2"/>
      <c r="J88" s="3"/>
      <c r="W88"/>
      <c r="X88"/>
      <c r="Y88"/>
      <c r="Z88"/>
      <c r="AA88"/>
    </row>
    <row r="89" spans="3:27" s="1" customFormat="1" x14ac:dyDescent="0.25">
      <c r="C89" s="2"/>
      <c r="D89" s="2"/>
      <c r="E89" s="2"/>
      <c r="F89" s="2"/>
      <c r="G89" s="2"/>
      <c r="H89" s="2"/>
      <c r="I89" s="2"/>
      <c r="J89" s="3"/>
      <c r="W89"/>
      <c r="X89"/>
      <c r="Y89"/>
      <c r="Z89"/>
      <c r="AA89"/>
    </row>
    <row r="90" spans="3:27" s="1" customFormat="1" x14ac:dyDescent="0.25">
      <c r="C90" s="2"/>
      <c r="D90" s="2"/>
      <c r="E90" s="2"/>
      <c r="F90" s="2"/>
      <c r="G90" s="2"/>
      <c r="H90" s="2"/>
      <c r="I90" s="2"/>
      <c r="J90" s="3"/>
      <c r="W90"/>
      <c r="X90"/>
      <c r="Y90"/>
      <c r="Z90"/>
      <c r="AA90"/>
    </row>
    <row r="91" spans="3:27" s="1" customFormat="1" x14ac:dyDescent="0.25">
      <c r="C91" s="2"/>
      <c r="D91" s="2"/>
      <c r="E91" s="2"/>
      <c r="F91" s="2"/>
      <c r="G91" s="2"/>
      <c r="H91" s="2"/>
      <c r="I91" s="2"/>
      <c r="J91" s="3"/>
      <c r="W91"/>
      <c r="X91"/>
      <c r="Y91"/>
      <c r="Z91"/>
      <c r="AA91"/>
    </row>
    <row r="92" spans="3:27" s="1" customFormat="1" x14ac:dyDescent="0.25">
      <c r="C92" s="2"/>
      <c r="D92" s="2"/>
      <c r="E92" s="2"/>
      <c r="F92" s="2"/>
      <c r="G92" s="2"/>
      <c r="H92" s="2"/>
      <c r="I92" s="2"/>
      <c r="J92" s="3"/>
      <c r="W92"/>
      <c r="X92"/>
      <c r="Y92"/>
      <c r="Z92"/>
      <c r="AA92"/>
    </row>
    <row r="93" spans="3:27" s="1" customFormat="1" x14ac:dyDescent="0.25">
      <c r="C93" s="2"/>
      <c r="D93" s="2"/>
      <c r="E93" s="2"/>
      <c r="F93" s="2"/>
      <c r="G93" s="2"/>
      <c r="H93" s="2"/>
      <c r="I93" s="2"/>
      <c r="J93" s="3"/>
      <c r="W93"/>
      <c r="X93"/>
      <c r="Y93"/>
      <c r="Z93"/>
      <c r="AA93"/>
    </row>
    <row r="94" spans="3:27" s="1" customFormat="1" x14ac:dyDescent="0.25">
      <c r="C94" s="2"/>
      <c r="D94" s="2"/>
      <c r="E94" s="2"/>
      <c r="F94" s="2"/>
      <c r="G94" s="2"/>
      <c r="H94" s="2"/>
      <c r="I94" s="2"/>
      <c r="J94" s="3"/>
      <c r="W94"/>
      <c r="X94"/>
      <c r="Y94"/>
      <c r="Z94"/>
      <c r="AA94"/>
    </row>
    <row r="95" spans="3:27" s="1" customFormat="1" x14ac:dyDescent="0.25">
      <c r="C95" s="2"/>
      <c r="D95" s="2"/>
      <c r="E95" s="2"/>
      <c r="F95" s="2"/>
      <c r="G95" s="2"/>
      <c r="H95" s="2"/>
      <c r="I95" s="2"/>
      <c r="J95" s="3"/>
      <c r="W95"/>
      <c r="X95"/>
      <c r="Y95"/>
      <c r="Z95"/>
      <c r="AA95"/>
    </row>
    <row r="96" spans="3:27" s="1" customFormat="1" x14ac:dyDescent="0.25">
      <c r="C96" s="2"/>
      <c r="D96" s="2"/>
      <c r="E96" s="2"/>
      <c r="F96" s="2"/>
      <c r="G96" s="2"/>
      <c r="H96" s="2"/>
      <c r="I96" s="2"/>
      <c r="J96" s="3"/>
      <c r="W96"/>
      <c r="X96"/>
      <c r="Y96"/>
      <c r="Z96"/>
      <c r="AA96"/>
    </row>
    <row r="97" spans="3:27" s="1" customFormat="1" x14ac:dyDescent="0.25">
      <c r="C97" s="2"/>
      <c r="D97" s="2"/>
      <c r="E97" s="2"/>
      <c r="F97" s="2"/>
      <c r="G97" s="2"/>
      <c r="H97" s="2"/>
      <c r="I97" s="2"/>
      <c r="J97" s="3"/>
      <c r="W97"/>
      <c r="X97"/>
      <c r="Y97"/>
      <c r="Z97"/>
      <c r="AA97"/>
    </row>
    <row r="98" spans="3:27" s="1" customFormat="1" x14ac:dyDescent="0.25">
      <c r="C98" s="2"/>
      <c r="D98" s="2"/>
      <c r="E98" s="2"/>
      <c r="F98" s="2"/>
      <c r="G98" s="2"/>
      <c r="H98" s="2"/>
      <c r="I98" s="2"/>
      <c r="J98" s="3"/>
      <c r="W98"/>
      <c r="X98"/>
      <c r="Y98"/>
      <c r="Z98"/>
      <c r="AA98"/>
    </row>
    <row r="99" spans="3:27" s="1" customFormat="1" x14ac:dyDescent="0.25">
      <c r="C99" s="2"/>
      <c r="D99" s="2"/>
      <c r="E99" s="2"/>
      <c r="F99" s="2"/>
      <c r="G99" s="2"/>
      <c r="H99" s="2"/>
      <c r="I99" s="2"/>
      <c r="J99" s="3"/>
      <c r="W99"/>
      <c r="X99"/>
      <c r="Y99"/>
      <c r="Z99"/>
      <c r="AA99"/>
    </row>
    <row r="100" spans="3:27" s="1" customFormat="1" x14ac:dyDescent="0.25">
      <c r="C100" s="2"/>
      <c r="D100" s="2"/>
      <c r="E100" s="2"/>
      <c r="F100" s="2"/>
      <c r="G100" s="2"/>
      <c r="H100" s="2"/>
      <c r="I100" s="2"/>
      <c r="J100" s="3"/>
      <c r="W100"/>
      <c r="X100"/>
      <c r="Y100"/>
      <c r="Z100"/>
      <c r="AA100"/>
    </row>
    <row r="101" spans="3:27" s="1" customFormat="1" x14ac:dyDescent="0.25">
      <c r="C101" s="2"/>
      <c r="D101" s="2"/>
      <c r="E101" s="2"/>
      <c r="F101" s="2"/>
      <c r="G101" s="2"/>
      <c r="H101" s="2"/>
      <c r="I101" s="2"/>
      <c r="J101" s="3"/>
      <c r="W101"/>
      <c r="X101"/>
      <c r="Y101"/>
      <c r="Z101"/>
      <c r="AA101"/>
    </row>
    <row r="102" spans="3:27" s="1" customFormat="1" x14ac:dyDescent="0.25">
      <c r="C102" s="2"/>
      <c r="D102" s="2"/>
      <c r="E102" s="2"/>
      <c r="F102" s="2"/>
      <c r="G102" s="2"/>
      <c r="H102" s="2"/>
      <c r="I102" s="2"/>
      <c r="J102" s="3"/>
      <c r="W102"/>
      <c r="X102"/>
      <c r="Y102"/>
      <c r="Z102"/>
      <c r="AA102"/>
    </row>
    <row r="103" spans="3:27" s="1" customFormat="1" x14ac:dyDescent="0.25">
      <c r="C103" s="2"/>
      <c r="D103" s="2"/>
      <c r="E103" s="2"/>
      <c r="F103" s="2"/>
      <c r="G103" s="2"/>
      <c r="H103" s="2"/>
      <c r="I103" s="2"/>
      <c r="J103" s="3"/>
      <c r="W103"/>
      <c r="X103"/>
      <c r="Y103"/>
      <c r="Z103"/>
      <c r="AA103"/>
    </row>
    <row r="104" spans="3:27" s="1" customFormat="1" x14ac:dyDescent="0.25">
      <c r="C104" s="2"/>
      <c r="D104" s="2"/>
      <c r="E104" s="2"/>
      <c r="F104" s="2"/>
      <c r="G104" s="2"/>
      <c r="H104" s="2"/>
      <c r="I104" s="2"/>
      <c r="J104" s="3"/>
      <c r="W104"/>
      <c r="X104"/>
      <c r="Y104"/>
      <c r="Z104"/>
      <c r="AA104"/>
    </row>
    <row r="105" spans="3:27" s="1" customFormat="1" x14ac:dyDescent="0.25">
      <c r="C105" s="2"/>
      <c r="D105" s="2"/>
      <c r="E105" s="2"/>
      <c r="F105" s="2"/>
      <c r="G105" s="2"/>
      <c r="H105" s="2"/>
      <c r="I105" s="2"/>
      <c r="J105" s="3"/>
      <c r="W105"/>
      <c r="X105"/>
      <c r="Y105"/>
      <c r="Z105"/>
      <c r="AA105"/>
    </row>
    <row r="106" spans="3:27" s="1" customFormat="1" x14ac:dyDescent="0.25">
      <c r="C106" s="2"/>
      <c r="D106" s="2"/>
      <c r="E106" s="2"/>
      <c r="F106" s="2"/>
      <c r="G106" s="2"/>
      <c r="H106" s="2"/>
      <c r="I106" s="2"/>
      <c r="J106" s="3"/>
      <c r="W106"/>
      <c r="X106"/>
      <c r="Y106"/>
      <c r="Z106"/>
      <c r="AA106"/>
    </row>
    <row r="107" spans="3:27" s="1" customFormat="1" x14ac:dyDescent="0.25">
      <c r="C107" s="2"/>
      <c r="D107" s="2"/>
      <c r="E107" s="2"/>
      <c r="F107" s="2"/>
      <c r="G107" s="2"/>
      <c r="H107" s="2"/>
      <c r="I107" s="2"/>
      <c r="J107" s="3"/>
      <c r="W107"/>
      <c r="X107"/>
      <c r="Y107"/>
      <c r="Z107"/>
      <c r="AA107"/>
    </row>
    <row r="108" spans="3:27" s="1" customFormat="1" x14ac:dyDescent="0.25">
      <c r="C108" s="2"/>
      <c r="D108" s="2"/>
      <c r="E108" s="2"/>
      <c r="F108" s="2"/>
      <c r="G108" s="2"/>
      <c r="H108" s="2"/>
      <c r="I108" s="2"/>
      <c r="J108" s="3"/>
      <c r="W108"/>
      <c r="X108"/>
      <c r="Y108"/>
      <c r="Z108"/>
      <c r="AA108"/>
    </row>
    <row r="109" spans="3:27" s="1" customFormat="1" x14ac:dyDescent="0.25">
      <c r="C109" s="2"/>
      <c r="D109" s="2"/>
      <c r="E109" s="2"/>
      <c r="F109" s="2"/>
      <c r="G109" s="2"/>
      <c r="H109" s="2"/>
      <c r="I109" s="2"/>
      <c r="J109" s="3"/>
      <c r="W109"/>
      <c r="X109"/>
      <c r="Y109"/>
      <c r="Z109"/>
      <c r="AA109"/>
    </row>
    <row r="110" spans="3:27" s="1" customFormat="1" x14ac:dyDescent="0.25">
      <c r="C110" s="2"/>
      <c r="D110" s="2"/>
      <c r="E110" s="2"/>
      <c r="F110" s="2"/>
      <c r="G110" s="2"/>
      <c r="H110" s="2"/>
      <c r="I110" s="2"/>
      <c r="J110" s="3"/>
      <c r="W110"/>
      <c r="X110"/>
      <c r="Y110"/>
      <c r="Z110"/>
      <c r="AA110"/>
    </row>
    <row r="111" spans="3:27" s="1" customFormat="1" x14ac:dyDescent="0.25">
      <c r="C111" s="2"/>
      <c r="D111" s="2"/>
      <c r="E111" s="2"/>
      <c r="F111" s="2"/>
      <c r="G111" s="2"/>
      <c r="H111" s="2"/>
      <c r="I111" s="2"/>
      <c r="J111" s="3"/>
      <c r="W111"/>
      <c r="X111"/>
      <c r="Y111"/>
      <c r="Z111"/>
      <c r="AA111"/>
    </row>
    <row r="112" spans="3:27" s="1" customFormat="1" x14ac:dyDescent="0.25">
      <c r="C112" s="2"/>
      <c r="D112" s="2"/>
      <c r="E112" s="2"/>
      <c r="F112" s="2"/>
      <c r="G112" s="2"/>
      <c r="H112" s="2"/>
      <c r="I112" s="2"/>
      <c r="J112" s="3"/>
      <c r="W112"/>
      <c r="X112"/>
      <c r="Y112"/>
      <c r="Z112"/>
      <c r="AA112"/>
    </row>
    <row r="113" spans="3:27" s="1" customFormat="1" x14ac:dyDescent="0.25">
      <c r="C113" s="2"/>
      <c r="D113" s="2"/>
      <c r="E113" s="2"/>
      <c r="F113" s="2"/>
      <c r="G113" s="2"/>
      <c r="H113" s="2"/>
      <c r="I113" s="2"/>
      <c r="J113" s="3"/>
      <c r="W113"/>
      <c r="X113"/>
      <c r="Y113"/>
      <c r="Z113"/>
      <c r="AA113"/>
    </row>
    <row r="114" spans="3:27" s="1" customFormat="1" x14ac:dyDescent="0.25">
      <c r="C114" s="2"/>
      <c r="D114" s="2"/>
      <c r="E114" s="2"/>
      <c r="F114" s="2"/>
      <c r="G114" s="2"/>
      <c r="H114" s="2"/>
      <c r="I114" s="2"/>
      <c r="J114" s="3"/>
      <c r="W114"/>
      <c r="X114"/>
      <c r="Y114"/>
      <c r="Z114"/>
      <c r="AA114"/>
    </row>
    <row r="115" spans="3:27" s="1" customFormat="1" x14ac:dyDescent="0.25">
      <c r="C115" s="2"/>
      <c r="D115" s="2"/>
      <c r="E115" s="2"/>
      <c r="F115" s="2"/>
      <c r="G115" s="2"/>
      <c r="H115" s="2"/>
      <c r="I115" s="2"/>
      <c r="J115" s="3"/>
      <c r="W115"/>
      <c r="X115"/>
      <c r="Y115"/>
      <c r="Z115"/>
      <c r="AA115"/>
    </row>
    <row r="116" spans="3:27" s="1" customFormat="1" x14ac:dyDescent="0.25">
      <c r="C116" s="2"/>
      <c r="D116" s="2"/>
      <c r="E116" s="2"/>
      <c r="F116" s="2"/>
      <c r="G116" s="2"/>
      <c r="H116" s="2"/>
      <c r="I116" s="2"/>
      <c r="J116" s="3"/>
      <c r="W116"/>
      <c r="X116"/>
      <c r="Y116"/>
      <c r="Z116"/>
      <c r="AA116"/>
    </row>
    <row r="117" spans="3:27" s="1" customFormat="1" x14ac:dyDescent="0.25">
      <c r="C117" s="2"/>
      <c r="D117" s="2"/>
      <c r="E117" s="2"/>
      <c r="F117" s="2"/>
      <c r="G117" s="2"/>
      <c r="H117" s="2"/>
      <c r="I117" s="2"/>
      <c r="J117" s="3"/>
      <c r="W117"/>
      <c r="X117"/>
      <c r="Y117"/>
      <c r="Z117"/>
      <c r="AA117"/>
    </row>
    <row r="118" spans="3:27" s="1" customFormat="1" x14ac:dyDescent="0.25">
      <c r="C118" s="2"/>
      <c r="D118" s="2"/>
      <c r="E118" s="2"/>
      <c r="F118" s="2"/>
      <c r="G118" s="2"/>
      <c r="H118" s="2"/>
      <c r="I118" s="2"/>
      <c r="J118" s="3"/>
      <c r="W118"/>
      <c r="X118"/>
      <c r="Y118"/>
      <c r="Z118"/>
      <c r="AA118"/>
    </row>
    <row r="119" spans="3:27" s="1" customFormat="1" x14ac:dyDescent="0.25">
      <c r="C119" s="2"/>
      <c r="D119" s="2"/>
      <c r="E119" s="2"/>
      <c r="F119" s="2"/>
      <c r="G119" s="2"/>
      <c r="H119" s="2"/>
      <c r="I119" s="2"/>
      <c r="J119" s="3"/>
      <c r="W119"/>
      <c r="X119"/>
      <c r="Y119"/>
      <c r="Z119"/>
      <c r="AA119"/>
    </row>
    <row r="120" spans="3:27" s="1" customFormat="1" x14ac:dyDescent="0.25">
      <c r="C120" s="2"/>
      <c r="D120" s="2"/>
      <c r="E120" s="2"/>
      <c r="F120" s="2"/>
      <c r="G120" s="2"/>
      <c r="H120" s="2"/>
      <c r="I120" s="2"/>
      <c r="J120" s="3"/>
      <c r="W120"/>
      <c r="X120"/>
      <c r="Y120"/>
      <c r="Z120"/>
      <c r="AA120"/>
    </row>
    <row r="121" spans="3:27" s="1" customFormat="1" x14ac:dyDescent="0.25">
      <c r="C121" s="2"/>
      <c r="D121" s="2"/>
      <c r="E121" s="2"/>
      <c r="F121" s="2"/>
      <c r="G121" s="2"/>
      <c r="H121" s="2"/>
      <c r="I121" s="2"/>
      <c r="J121" s="3"/>
      <c r="W121"/>
      <c r="X121"/>
      <c r="Y121"/>
      <c r="Z121"/>
      <c r="AA121"/>
    </row>
    <row r="122" spans="3:27" s="1" customFormat="1" x14ac:dyDescent="0.25">
      <c r="C122" s="2"/>
      <c r="D122" s="2"/>
      <c r="E122" s="2"/>
      <c r="F122" s="2"/>
      <c r="G122" s="2"/>
      <c r="H122" s="2"/>
      <c r="I122" s="2"/>
      <c r="J122" s="3"/>
      <c r="W122"/>
      <c r="X122"/>
      <c r="Y122"/>
      <c r="Z122"/>
      <c r="AA122"/>
    </row>
    <row r="123" spans="3:27" s="1" customFormat="1" x14ac:dyDescent="0.25">
      <c r="C123" s="2"/>
      <c r="D123" s="2"/>
      <c r="E123" s="2"/>
      <c r="F123" s="2"/>
      <c r="G123" s="2"/>
      <c r="H123" s="2"/>
      <c r="I123" s="2"/>
      <c r="J123" s="3"/>
      <c r="W123"/>
      <c r="X123"/>
      <c r="Y123"/>
      <c r="Z123"/>
      <c r="AA123"/>
    </row>
    <row r="124" spans="3:27" s="1" customFormat="1" x14ac:dyDescent="0.25">
      <c r="C124" s="2"/>
      <c r="D124" s="2"/>
      <c r="E124" s="2"/>
      <c r="F124" s="2"/>
      <c r="G124" s="2"/>
      <c r="H124" s="2"/>
      <c r="I124" s="2"/>
      <c r="J124" s="3"/>
      <c r="W124"/>
      <c r="X124"/>
      <c r="Y124"/>
      <c r="Z124"/>
      <c r="AA124"/>
    </row>
    <row r="125" spans="3:27" s="1" customFormat="1" x14ac:dyDescent="0.25">
      <c r="C125" s="2"/>
      <c r="D125" s="2"/>
      <c r="E125" s="2"/>
      <c r="F125" s="2"/>
      <c r="G125" s="2"/>
      <c r="H125" s="2"/>
      <c r="I125" s="2"/>
      <c r="J125" s="3"/>
      <c r="W125"/>
      <c r="X125"/>
      <c r="Y125"/>
      <c r="Z125"/>
      <c r="AA125"/>
    </row>
    <row r="126" spans="3:27" s="1" customFormat="1" x14ac:dyDescent="0.25">
      <c r="C126" s="2"/>
      <c r="D126" s="2"/>
      <c r="E126" s="2"/>
      <c r="F126" s="2"/>
      <c r="G126" s="2"/>
      <c r="H126" s="2"/>
      <c r="I126" s="2"/>
      <c r="J126" s="3"/>
      <c r="W126"/>
      <c r="X126"/>
      <c r="Y126"/>
      <c r="Z126"/>
      <c r="AA126"/>
    </row>
    <row r="127" spans="3:27" s="1" customFormat="1" x14ac:dyDescent="0.25">
      <c r="C127" s="2"/>
      <c r="D127" s="2"/>
      <c r="E127" s="2"/>
      <c r="F127" s="2"/>
      <c r="G127" s="2"/>
      <c r="H127" s="2"/>
      <c r="I127" s="2"/>
      <c r="J127" s="3"/>
      <c r="W127"/>
      <c r="X127"/>
      <c r="Y127"/>
      <c r="Z127"/>
      <c r="AA127"/>
    </row>
    <row r="128" spans="3:27" s="1" customFormat="1" x14ac:dyDescent="0.25">
      <c r="C128" s="2"/>
      <c r="D128" s="2"/>
      <c r="E128" s="2"/>
      <c r="F128" s="2"/>
      <c r="G128" s="2"/>
      <c r="H128" s="2"/>
      <c r="I128" s="2"/>
      <c r="J128" s="3"/>
      <c r="W128"/>
      <c r="X128"/>
      <c r="Y128"/>
      <c r="Z128"/>
      <c r="AA128"/>
    </row>
    <row r="129" spans="3:27" s="1" customFormat="1" x14ac:dyDescent="0.25">
      <c r="C129" s="2"/>
      <c r="D129" s="2"/>
      <c r="E129" s="2"/>
      <c r="F129" s="2"/>
      <c r="G129" s="2"/>
      <c r="H129" s="2"/>
      <c r="I129" s="2"/>
      <c r="J129" s="3"/>
      <c r="W129"/>
      <c r="X129"/>
      <c r="Y129"/>
      <c r="Z129"/>
      <c r="AA129"/>
    </row>
    <row r="130" spans="3:27" s="1" customFormat="1" x14ac:dyDescent="0.25">
      <c r="C130" s="2"/>
      <c r="D130" s="2"/>
      <c r="E130" s="2"/>
      <c r="F130" s="2"/>
      <c r="G130" s="2"/>
      <c r="H130" s="2"/>
      <c r="I130" s="2"/>
      <c r="J130" s="3"/>
      <c r="W130"/>
      <c r="X130"/>
      <c r="Y130"/>
      <c r="Z130"/>
      <c r="AA130"/>
    </row>
    <row r="131" spans="3:27" s="1" customFormat="1" x14ac:dyDescent="0.25">
      <c r="C131" s="2"/>
      <c r="D131" s="2"/>
      <c r="E131" s="2"/>
      <c r="F131" s="2"/>
      <c r="G131" s="2"/>
      <c r="H131" s="2"/>
      <c r="I131" s="2"/>
      <c r="J131" s="3"/>
      <c r="W131"/>
      <c r="X131"/>
      <c r="Y131"/>
      <c r="Z131"/>
      <c r="AA131"/>
    </row>
    <row r="132" spans="3:27" s="1" customFormat="1" x14ac:dyDescent="0.25">
      <c r="C132" s="2"/>
      <c r="D132" s="2"/>
      <c r="E132" s="2"/>
      <c r="F132" s="2"/>
      <c r="G132" s="2"/>
      <c r="H132" s="2"/>
      <c r="I132" s="2"/>
      <c r="J132" s="3"/>
      <c r="W132"/>
      <c r="X132"/>
      <c r="Y132"/>
      <c r="Z132"/>
      <c r="AA132"/>
    </row>
    <row r="133" spans="3:27" s="1" customFormat="1" x14ac:dyDescent="0.25">
      <c r="C133" s="2"/>
      <c r="D133" s="2"/>
      <c r="E133" s="2"/>
      <c r="F133" s="2"/>
      <c r="G133" s="2"/>
      <c r="H133" s="2"/>
      <c r="I133" s="2"/>
      <c r="J133" s="3"/>
      <c r="W133"/>
      <c r="X133"/>
      <c r="Y133"/>
      <c r="Z133"/>
      <c r="AA133"/>
    </row>
    <row r="134" spans="3:27" s="1" customFormat="1" x14ac:dyDescent="0.25">
      <c r="C134" s="2"/>
      <c r="D134" s="2"/>
      <c r="E134" s="2"/>
      <c r="F134" s="2"/>
      <c r="G134" s="2"/>
      <c r="H134" s="2"/>
      <c r="I134" s="2"/>
      <c r="J134" s="3"/>
      <c r="W134"/>
      <c r="X134"/>
      <c r="Y134"/>
      <c r="Z134"/>
      <c r="AA134"/>
    </row>
    <row r="135" spans="3:27" s="1" customFormat="1" x14ac:dyDescent="0.25">
      <c r="C135" s="2"/>
      <c r="D135" s="2"/>
      <c r="E135" s="2"/>
      <c r="F135" s="2"/>
      <c r="G135" s="2"/>
      <c r="H135" s="2"/>
      <c r="I135" s="2"/>
      <c r="J135" s="3"/>
      <c r="W135"/>
      <c r="X135"/>
      <c r="Y135"/>
      <c r="Z135"/>
      <c r="AA135"/>
    </row>
    <row r="136" spans="3:27" s="1" customFormat="1" x14ac:dyDescent="0.25">
      <c r="C136" s="2"/>
      <c r="D136" s="2"/>
      <c r="E136" s="2"/>
      <c r="F136" s="2"/>
      <c r="G136" s="2"/>
      <c r="H136" s="2"/>
      <c r="I136" s="2"/>
      <c r="J136" s="3"/>
      <c r="W136"/>
      <c r="X136"/>
      <c r="Y136"/>
      <c r="Z136"/>
      <c r="AA136"/>
    </row>
    <row r="137" spans="3:27" s="1" customFormat="1" x14ac:dyDescent="0.25">
      <c r="C137" s="2"/>
      <c r="D137" s="2"/>
      <c r="E137" s="2"/>
      <c r="F137" s="2"/>
      <c r="G137" s="2"/>
      <c r="H137" s="2"/>
      <c r="I137" s="2"/>
      <c r="J137" s="3"/>
      <c r="W137"/>
      <c r="X137"/>
      <c r="Y137"/>
      <c r="Z137"/>
      <c r="AA137"/>
    </row>
    <row r="138" spans="3:27" s="1" customFormat="1" x14ac:dyDescent="0.25">
      <c r="C138" s="2"/>
      <c r="D138" s="2"/>
      <c r="E138" s="2"/>
      <c r="F138" s="2"/>
      <c r="G138" s="2"/>
      <c r="H138" s="2"/>
      <c r="I138" s="2"/>
      <c r="J138" s="3"/>
      <c r="W138"/>
      <c r="X138"/>
      <c r="Y138"/>
      <c r="Z138"/>
      <c r="AA138"/>
    </row>
    <row r="139" spans="3:27" s="1" customFormat="1" x14ac:dyDescent="0.25">
      <c r="C139" s="2"/>
      <c r="D139" s="2"/>
      <c r="E139" s="2"/>
      <c r="F139" s="2"/>
      <c r="G139" s="2"/>
      <c r="H139" s="2"/>
      <c r="I139" s="2"/>
      <c r="J139" s="3"/>
      <c r="W139"/>
      <c r="X139"/>
      <c r="Y139"/>
      <c r="Z139"/>
      <c r="AA139"/>
    </row>
    <row r="140" spans="3:27" s="1" customFormat="1" x14ac:dyDescent="0.25">
      <c r="C140" s="2"/>
      <c r="D140" s="2"/>
      <c r="E140" s="2"/>
      <c r="F140" s="2"/>
      <c r="G140" s="2"/>
      <c r="H140" s="2"/>
      <c r="I140" s="2"/>
      <c r="J140" s="3"/>
      <c r="W140"/>
      <c r="X140"/>
      <c r="Y140"/>
      <c r="Z140"/>
      <c r="AA140"/>
    </row>
    <row r="141" spans="3:27" s="1" customFormat="1" x14ac:dyDescent="0.25">
      <c r="C141" s="2"/>
      <c r="D141" s="2"/>
      <c r="E141" s="2"/>
      <c r="F141" s="2"/>
      <c r="G141" s="2"/>
      <c r="H141" s="2"/>
      <c r="I141" s="2"/>
      <c r="J141" s="3"/>
      <c r="W141"/>
      <c r="X141"/>
      <c r="Y141"/>
      <c r="Z141"/>
      <c r="AA141"/>
    </row>
    <row r="142" spans="3:27" s="1" customFormat="1" x14ac:dyDescent="0.25">
      <c r="C142" s="2"/>
      <c r="D142" s="2"/>
      <c r="E142" s="2"/>
      <c r="F142" s="2"/>
      <c r="G142" s="2"/>
      <c r="H142" s="2"/>
      <c r="I142" s="2"/>
      <c r="J142" s="3"/>
      <c r="W142"/>
      <c r="X142"/>
      <c r="Y142"/>
      <c r="Z142"/>
      <c r="AA142"/>
    </row>
    <row r="143" spans="3:27" s="1" customFormat="1" x14ac:dyDescent="0.25">
      <c r="C143" s="2"/>
      <c r="D143" s="2"/>
      <c r="E143" s="2"/>
      <c r="F143" s="2"/>
      <c r="G143" s="2"/>
      <c r="H143" s="2"/>
      <c r="I143" s="2"/>
      <c r="J143" s="3"/>
      <c r="W143"/>
      <c r="X143"/>
      <c r="Y143"/>
      <c r="Z143"/>
      <c r="AA143"/>
    </row>
    <row r="144" spans="3:27" s="1" customFormat="1" x14ac:dyDescent="0.25">
      <c r="C144" s="2"/>
      <c r="D144" s="2"/>
      <c r="E144" s="2"/>
      <c r="F144" s="2"/>
      <c r="G144" s="2"/>
      <c r="H144" s="2"/>
      <c r="I144" s="2"/>
      <c r="J144" s="3"/>
      <c r="W144"/>
      <c r="X144"/>
      <c r="Y144"/>
      <c r="Z144"/>
      <c r="AA144"/>
    </row>
    <row r="145" spans="3:27" s="1" customFormat="1" x14ac:dyDescent="0.25">
      <c r="C145" s="2"/>
      <c r="D145" s="2"/>
      <c r="E145" s="2"/>
      <c r="F145" s="2"/>
      <c r="G145" s="2"/>
      <c r="H145" s="2"/>
      <c r="I145" s="2"/>
      <c r="J145" s="3"/>
      <c r="W145"/>
      <c r="X145"/>
      <c r="Y145"/>
      <c r="Z145"/>
      <c r="AA145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294FA-2C9D-4E50-ABF9-F925E6249F0C}">
  <sheetPr>
    <pageSetUpPr fitToPage="1"/>
  </sheetPr>
  <dimension ref="A1:V133"/>
  <sheetViews>
    <sheetView workbookViewId="0">
      <selection activeCell="I20" sqref="I20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118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122</v>
      </c>
      <c r="D7" s="10" t="s">
        <v>62</v>
      </c>
      <c r="E7" s="10" t="s">
        <v>63</v>
      </c>
      <c r="F7" s="10">
        <v>20</v>
      </c>
      <c r="G7" s="10">
        <v>38</v>
      </c>
      <c r="H7" s="10">
        <v>46</v>
      </c>
      <c r="I7" s="10">
        <v>50</v>
      </c>
      <c r="J7" s="11">
        <f>SUM(Table3358[[#This Row],[League 1]:[League 4]])</f>
        <v>154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105</v>
      </c>
      <c r="D8" s="10" t="s">
        <v>64</v>
      </c>
      <c r="E8" s="10" t="s">
        <v>36</v>
      </c>
      <c r="F8" s="10">
        <v>18</v>
      </c>
      <c r="G8" s="10">
        <v>20</v>
      </c>
      <c r="H8" s="10">
        <v>10</v>
      </c>
      <c r="I8" s="10">
        <v>10</v>
      </c>
      <c r="J8" s="11">
        <f>SUM(Table3358[[#This Row],[League 1]:[League 4]])</f>
        <v>58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198</v>
      </c>
      <c r="D9" s="10" t="s">
        <v>74</v>
      </c>
      <c r="E9" s="10" t="s">
        <v>75</v>
      </c>
      <c r="F9" s="10">
        <v>16</v>
      </c>
      <c r="G9" s="10">
        <v>0</v>
      </c>
      <c r="H9" s="10">
        <v>22</v>
      </c>
      <c r="I9" s="10">
        <v>14</v>
      </c>
      <c r="J9" s="11">
        <f>SUM(Table3358[[#This Row],[League 1]:[League 4]])</f>
        <v>52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117</v>
      </c>
      <c r="D10" s="10" t="s">
        <v>76</v>
      </c>
      <c r="E10" s="10" t="s">
        <v>77</v>
      </c>
      <c r="F10" s="10">
        <v>7</v>
      </c>
      <c r="G10" s="10">
        <v>6</v>
      </c>
      <c r="H10" s="10">
        <v>11</v>
      </c>
      <c r="I10" s="10">
        <v>12</v>
      </c>
      <c r="J10" s="11">
        <f>SUM(Table3358[[#This Row],[League 1]:[League 4]])</f>
        <v>36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235</v>
      </c>
      <c r="D11" s="10" t="s">
        <v>86</v>
      </c>
      <c r="E11" s="10" t="s">
        <v>87</v>
      </c>
      <c r="F11" s="10">
        <v>7</v>
      </c>
      <c r="G11" s="10" t="s">
        <v>17</v>
      </c>
      <c r="H11" s="10">
        <v>22</v>
      </c>
      <c r="I11" s="10" t="s">
        <v>17</v>
      </c>
      <c r="J11" s="11">
        <f>SUM(Table3358[[#This Row],[League 1]:[League 4]])</f>
        <v>29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352</v>
      </c>
      <c r="D12" s="10" t="s">
        <v>15</v>
      </c>
      <c r="E12" s="10" t="s">
        <v>69</v>
      </c>
      <c r="F12" s="10" t="s">
        <v>17</v>
      </c>
      <c r="G12" s="10">
        <v>28</v>
      </c>
      <c r="H12" s="10">
        <v>0</v>
      </c>
      <c r="I12" s="10" t="s">
        <v>17</v>
      </c>
      <c r="J12" s="11">
        <f>SUM(Table3358[[#This Row],[League 1]:[League 4]])</f>
        <v>28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119</v>
      </c>
      <c r="D13" s="10" t="s">
        <v>70</v>
      </c>
      <c r="E13" s="10" t="s">
        <v>71</v>
      </c>
      <c r="F13" s="10">
        <v>7</v>
      </c>
      <c r="G13" s="10">
        <v>20</v>
      </c>
      <c r="H13" s="10" t="s">
        <v>17</v>
      </c>
      <c r="I13" s="10" t="s">
        <v>17</v>
      </c>
      <c r="J13" s="11">
        <f>SUM(Table3358[[#This Row],[League 1]:[League 4]])</f>
        <v>27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339</v>
      </c>
      <c r="D14" s="10" t="s">
        <v>96</v>
      </c>
      <c r="E14" s="10" t="s">
        <v>58</v>
      </c>
      <c r="F14" s="10" t="s">
        <v>17</v>
      </c>
      <c r="G14" s="10">
        <v>5</v>
      </c>
      <c r="H14" s="10">
        <v>14</v>
      </c>
      <c r="I14" s="10">
        <v>6</v>
      </c>
      <c r="J14" s="11">
        <f>SUM(Table3358[[#This Row],[League 1]:[League 4]])</f>
        <v>25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427</v>
      </c>
      <c r="D15" s="10" t="s">
        <v>90</v>
      </c>
      <c r="E15" s="10" t="s">
        <v>463</v>
      </c>
      <c r="F15" s="10" t="s">
        <v>17</v>
      </c>
      <c r="G15" s="10" t="s">
        <v>17</v>
      </c>
      <c r="H15" s="10">
        <v>7</v>
      </c>
      <c r="I15" s="10">
        <v>18</v>
      </c>
      <c r="J15" s="11">
        <f>SUM(Table3358[[#This Row],[League 1]:[League 4]])</f>
        <v>25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432</v>
      </c>
      <c r="D16" s="10" t="s">
        <v>80</v>
      </c>
      <c r="E16" s="10" t="s">
        <v>457</v>
      </c>
      <c r="F16" s="10" t="s">
        <v>17</v>
      </c>
      <c r="G16" s="10" t="s">
        <v>17</v>
      </c>
      <c r="H16" s="10">
        <v>14</v>
      </c>
      <c r="I16" s="10">
        <v>8</v>
      </c>
      <c r="J16" s="11">
        <f>SUM(Table3358[[#This Row],[League 1]:[League 4]])</f>
        <v>22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23.25" x14ac:dyDescent="0.35">
      <c r="A17" s="9"/>
      <c r="B17" s="9"/>
      <c r="C17" s="10">
        <v>429</v>
      </c>
      <c r="D17" s="10" t="s">
        <v>461</v>
      </c>
      <c r="E17" s="10" t="s">
        <v>462</v>
      </c>
      <c r="F17" s="10" t="s">
        <v>17</v>
      </c>
      <c r="G17" s="10" t="s">
        <v>17</v>
      </c>
      <c r="H17" s="10">
        <v>8</v>
      </c>
      <c r="I17" s="10">
        <v>14</v>
      </c>
      <c r="J17" s="11">
        <f>SUM(Table3358[[#This Row],[League 1]:[League 4]])</f>
        <v>22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3" customFormat="1" ht="23.25" x14ac:dyDescent="0.35">
      <c r="A18" s="9"/>
      <c r="B18" s="9"/>
      <c r="C18" s="10">
        <v>346</v>
      </c>
      <c r="D18" s="10" t="s">
        <v>78</v>
      </c>
      <c r="E18" s="10" t="s">
        <v>79</v>
      </c>
      <c r="F18" s="10" t="s">
        <v>17</v>
      </c>
      <c r="G18" s="10">
        <v>12</v>
      </c>
      <c r="H18" s="10">
        <v>9</v>
      </c>
      <c r="I18" s="10" t="s">
        <v>17</v>
      </c>
      <c r="J18" s="11">
        <f>SUM(Table3358[[#This Row],[League 1]:[League 4]])</f>
        <v>21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3" customFormat="1" ht="23.25" x14ac:dyDescent="0.35">
      <c r="A19" s="9"/>
      <c r="B19" s="9"/>
      <c r="C19" s="10">
        <v>106</v>
      </c>
      <c r="D19" s="10" t="s">
        <v>15</v>
      </c>
      <c r="E19" s="10" t="s">
        <v>456</v>
      </c>
      <c r="F19" s="10">
        <v>10</v>
      </c>
      <c r="G19" s="10">
        <v>10</v>
      </c>
      <c r="H19" s="10" t="s">
        <v>17</v>
      </c>
      <c r="I19" s="10" t="s">
        <v>17</v>
      </c>
      <c r="J19" s="11">
        <f>SUM(Table3358[[#This Row],[League 1]:[League 4]])</f>
        <v>20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3" customFormat="1" ht="23.25" x14ac:dyDescent="0.35">
      <c r="A20" s="9"/>
      <c r="B20" s="9"/>
      <c r="C20" s="10">
        <v>191</v>
      </c>
      <c r="D20" s="10" t="s">
        <v>97</v>
      </c>
      <c r="E20" s="10" t="s">
        <v>98</v>
      </c>
      <c r="F20" s="10">
        <v>4</v>
      </c>
      <c r="G20" s="10" t="s">
        <v>17</v>
      </c>
      <c r="H20" s="10" t="s">
        <v>17</v>
      </c>
      <c r="I20" s="10">
        <v>14</v>
      </c>
      <c r="J20" s="11">
        <f>SUM(Table3358[[#This Row],[League 1]:[League 4]])</f>
        <v>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3" customFormat="1" ht="23.25" x14ac:dyDescent="0.35">
      <c r="A21" s="9"/>
      <c r="B21" s="9"/>
      <c r="C21" s="10">
        <v>473</v>
      </c>
      <c r="D21" s="10" t="s">
        <v>604</v>
      </c>
      <c r="E21" s="10" t="s">
        <v>605</v>
      </c>
      <c r="F21" s="10" t="s">
        <v>17</v>
      </c>
      <c r="G21" s="10" t="s">
        <v>17</v>
      </c>
      <c r="H21" s="10" t="s">
        <v>17</v>
      </c>
      <c r="I21" s="10">
        <v>18</v>
      </c>
      <c r="J21" s="11">
        <f>SUM(Table3358[[#This Row],[League 1]:[League 4]])</f>
        <v>18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3" customFormat="1" ht="23.25" x14ac:dyDescent="0.35">
      <c r="A22" s="9"/>
      <c r="B22" s="9"/>
      <c r="C22" s="10">
        <v>107</v>
      </c>
      <c r="D22" s="10" t="s">
        <v>26</v>
      </c>
      <c r="E22" s="10" t="s">
        <v>27</v>
      </c>
      <c r="F22" s="10">
        <v>17</v>
      </c>
      <c r="G22" s="10" t="s">
        <v>17</v>
      </c>
      <c r="H22" s="10" t="s">
        <v>17</v>
      </c>
      <c r="I22" s="10" t="s">
        <v>17</v>
      </c>
      <c r="J22" s="11">
        <f>SUM(Table3358[[#This Row],[League 1]:[League 4]])</f>
        <v>17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3" customFormat="1" ht="23.25" x14ac:dyDescent="0.35">
      <c r="A23" s="9"/>
      <c r="B23" s="9"/>
      <c r="C23" s="10">
        <v>293</v>
      </c>
      <c r="D23" s="10" t="s">
        <v>103</v>
      </c>
      <c r="E23" s="10" t="s">
        <v>104</v>
      </c>
      <c r="F23" s="10" t="s">
        <v>17</v>
      </c>
      <c r="G23" s="10">
        <v>2</v>
      </c>
      <c r="H23" s="10">
        <v>1</v>
      </c>
      <c r="I23" s="10">
        <v>13</v>
      </c>
      <c r="J23" s="11">
        <f>SUM(Table3358[[#This Row],[League 1]:[League 4]])</f>
        <v>16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3" customFormat="1" ht="23.25" x14ac:dyDescent="0.35">
      <c r="A24" s="9"/>
      <c r="B24" s="9"/>
      <c r="C24" s="10">
        <v>238</v>
      </c>
      <c r="D24" s="10" t="s">
        <v>88</v>
      </c>
      <c r="E24" s="10" t="s">
        <v>89</v>
      </c>
      <c r="F24" s="10">
        <v>7</v>
      </c>
      <c r="G24" s="10" t="s">
        <v>17</v>
      </c>
      <c r="H24" s="10">
        <v>7</v>
      </c>
      <c r="I24" s="10" t="s">
        <v>17</v>
      </c>
      <c r="J24" s="11">
        <f>SUM(Table3358[[#This Row],[League 1]:[League 4]])</f>
        <v>14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3" customFormat="1" ht="23.25" x14ac:dyDescent="0.35">
      <c r="A25" s="9"/>
      <c r="B25" s="9"/>
      <c r="C25" s="10">
        <v>357</v>
      </c>
      <c r="D25" s="10" t="s">
        <v>80</v>
      </c>
      <c r="E25" s="10" t="s">
        <v>81</v>
      </c>
      <c r="F25" s="10" t="s">
        <v>17</v>
      </c>
      <c r="G25" s="10">
        <v>11</v>
      </c>
      <c r="H25" s="10" t="s">
        <v>17</v>
      </c>
      <c r="I25" s="10" t="s">
        <v>17</v>
      </c>
      <c r="J25" s="11">
        <f>SUM(Table3358[[#This Row],[League 1]:[League 4]])</f>
        <v>11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3" customFormat="1" ht="23.25" x14ac:dyDescent="0.35">
      <c r="A26" s="9"/>
      <c r="B26" s="9"/>
      <c r="C26" s="10">
        <v>263</v>
      </c>
      <c r="D26" s="10" t="s">
        <v>82</v>
      </c>
      <c r="E26" s="10" t="s">
        <v>83</v>
      </c>
      <c r="F26" s="10">
        <v>10</v>
      </c>
      <c r="G26" s="10" t="s">
        <v>17</v>
      </c>
      <c r="H26" s="10" t="s">
        <v>17</v>
      </c>
      <c r="I26" s="10" t="s">
        <v>17</v>
      </c>
      <c r="J26" s="11">
        <f>SUM(Table3358[[#This Row],[League 1]:[League 4]])</f>
        <v>10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3" customFormat="1" ht="23.25" x14ac:dyDescent="0.35">
      <c r="A27" s="9"/>
      <c r="B27" s="9"/>
      <c r="C27" s="10">
        <v>361</v>
      </c>
      <c r="D27" s="10" t="s">
        <v>90</v>
      </c>
      <c r="E27" s="10" t="s">
        <v>91</v>
      </c>
      <c r="F27" s="10" t="s">
        <v>17</v>
      </c>
      <c r="G27" s="10">
        <v>7</v>
      </c>
      <c r="H27" s="10" t="s">
        <v>17</v>
      </c>
      <c r="I27" s="10" t="s">
        <v>17</v>
      </c>
      <c r="J27" s="11">
        <f>SUM(Table3358[[#This Row],[League 1]:[League 4]])</f>
        <v>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3" customFormat="1" ht="23.25" x14ac:dyDescent="0.35">
      <c r="A28" s="9"/>
      <c r="B28" s="9"/>
      <c r="C28" s="10">
        <v>454</v>
      </c>
      <c r="D28" s="10" t="s">
        <v>464</v>
      </c>
      <c r="E28" s="10" t="s">
        <v>206</v>
      </c>
      <c r="F28" s="10" t="s">
        <v>17</v>
      </c>
      <c r="G28" s="10" t="s">
        <v>17</v>
      </c>
      <c r="H28" s="10">
        <v>7</v>
      </c>
      <c r="I28" s="10">
        <v>0</v>
      </c>
      <c r="J28" s="11">
        <f>SUM(Table3358[[#This Row],[League 1]:[League 4]])</f>
        <v>7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" customFormat="1" ht="23.25" x14ac:dyDescent="0.25">
      <c r="C29" s="10">
        <v>338</v>
      </c>
      <c r="D29" s="10" t="s">
        <v>92</v>
      </c>
      <c r="E29" s="10" t="s">
        <v>93</v>
      </c>
      <c r="F29" s="10" t="s">
        <v>17</v>
      </c>
      <c r="G29" s="10">
        <v>6</v>
      </c>
      <c r="H29" s="10" t="s">
        <v>17</v>
      </c>
      <c r="I29" s="10" t="s">
        <v>17</v>
      </c>
      <c r="J29" s="11">
        <f>SUM(Table3358[[#This Row],[League 1]:[League 4]])</f>
        <v>6</v>
      </c>
    </row>
    <row r="30" spans="1:22" s="1" customFormat="1" ht="23.25" x14ac:dyDescent="0.25">
      <c r="C30" s="10">
        <v>457</v>
      </c>
      <c r="D30" s="10" t="s">
        <v>465</v>
      </c>
      <c r="E30" s="10" t="s">
        <v>466</v>
      </c>
      <c r="F30" s="10" t="s">
        <v>17</v>
      </c>
      <c r="G30" s="10" t="s">
        <v>17</v>
      </c>
      <c r="H30" s="10">
        <v>3</v>
      </c>
      <c r="I30" s="10" t="s">
        <v>17</v>
      </c>
      <c r="J30" s="11">
        <f>SUM(Table3358[[#This Row],[League 1]:[League 4]])</f>
        <v>3</v>
      </c>
    </row>
    <row r="31" spans="1:22" s="1" customFormat="1" ht="23.25" x14ac:dyDescent="0.25">
      <c r="C31" s="10">
        <v>123</v>
      </c>
      <c r="D31" s="10" t="s">
        <v>105</v>
      </c>
      <c r="E31" s="10" t="s">
        <v>106</v>
      </c>
      <c r="F31" s="10">
        <v>2</v>
      </c>
      <c r="G31" s="10">
        <v>0</v>
      </c>
      <c r="H31" s="10">
        <v>0</v>
      </c>
      <c r="I31" s="10" t="s">
        <v>17</v>
      </c>
      <c r="J31" s="11">
        <f>SUM(Table3358[[#This Row],[League 1]:[League 4]])</f>
        <v>2</v>
      </c>
    </row>
    <row r="32" spans="1:22" s="1" customFormat="1" ht="23.25" x14ac:dyDescent="0.25">
      <c r="C32" s="10">
        <v>365</v>
      </c>
      <c r="D32" s="10" t="s">
        <v>467</v>
      </c>
      <c r="E32" s="10" t="s">
        <v>468</v>
      </c>
      <c r="F32" s="10" t="s">
        <v>17</v>
      </c>
      <c r="G32" s="10">
        <v>2</v>
      </c>
      <c r="H32" s="10" t="s">
        <v>17</v>
      </c>
      <c r="I32" s="10" t="s">
        <v>17</v>
      </c>
      <c r="J32" s="11">
        <f>SUM(Table3358[[#This Row],[League 1]:[League 4]])</f>
        <v>2</v>
      </c>
    </row>
    <row r="33" spans="3:10" s="1" customFormat="1" ht="23.25" x14ac:dyDescent="0.25">
      <c r="C33" s="10">
        <v>177</v>
      </c>
      <c r="D33" s="10" t="s">
        <v>116</v>
      </c>
      <c r="E33" s="10" t="s">
        <v>117</v>
      </c>
      <c r="F33" s="10">
        <v>0</v>
      </c>
      <c r="G33" s="10">
        <v>1</v>
      </c>
      <c r="H33" s="10" t="s">
        <v>17</v>
      </c>
      <c r="I33" s="10" t="s">
        <v>17</v>
      </c>
      <c r="J33" s="11">
        <f>SUM(Table3358[[#This Row],[League 1]:[League 4]])</f>
        <v>1</v>
      </c>
    </row>
    <row r="34" spans="3:10" s="1" customFormat="1" ht="23.25" x14ac:dyDescent="0.25">
      <c r="C34" s="10">
        <v>264</v>
      </c>
      <c r="D34" s="10" t="s">
        <v>90</v>
      </c>
      <c r="E34" s="10" t="s">
        <v>109</v>
      </c>
      <c r="F34" s="10">
        <v>1</v>
      </c>
      <c r="G34" s="10" t="s">
        <v>17</v>
      </c>
      <c r="H34" s="10" t="s">
        <v>17</v>
      </c>
      <c r="I34" s="10" t="s">
        <v>17</v>
      </c>
      <c r="J34" s="11">
        <f>SUM(Table3358[[#This Row],[League 1]:[League 4]])</f>
        <v>1</v>
      </c>
    </row>
    <row r="35" spans="3:10" s="1" customFormat="1" ht="23.25" x14ac:dyDescent="0.25">
      <c r="C35" s="10">
        <v>423</v>
      </c>
      <c r="D35" s="10" t="s">
        <v>469</v>
      </c>
      <c r="E35" s="10" t="s">
        <v>427</v>
      </c>
      <c r="F35" s="10" t="s">
        <v>17</v>
      </c>
      <c r="G35" s="10" t="s">
        <v>17</v>
      </c>
      <c r="H35" s="10">
        <v>1</v>
      </c>
      <c r="I35" s="10" t="s">
        <v>17</v>
      </c>
      <c r="J35" s="11">
        <f>SUM(Table3358[[#This Row],[League 1]:[League 4]])</f>
        <v>1</v>
      </c>
    </row>
    <row r="36" spans="3:10" s="1" customFormat="1" ht="23.25" x14ac:dyDescent="0.25">
      <c r="C36" s="10">
        <v>241</v>
      </c>
      <c r="D36" s="10" t="s">
        <v>107</v>
      </c>
      <c r="E36" s="10" t="s">
        <v>108</v>
      </c>
      <c r="F36" s="10">
        <v>1</v>
      </c>
      <c r="G36" s="10" t="s">
        <v>17</v>
      </c>
      <c r="H36" s="10" t="s">
        <v>17</v>
      </c>
      <c r="I36" s="10" t="s">
        <v>17</v>
      </c>
      <c r="J36" s="11">
        <f>SUM(Table3358[[#This Row],[League 1]:[League 4]])</f>
        <v>1</v>
      </c>
    </row>
    <row r="37" spans="3:10" s="1" customFormat="1" ht="23.25" x14ac:dyDescent="0.25">
      <c r="C37" s="10">
        <v>333</v>
      </c>
      <c r="D37" s="10" t="s">
        <v>110</v>
      </c>
      <c r="E37" s="10" t="s">
        <v>111</v>
      </c>
      <c r="F37" s="10" t="s">
        <v>17</v>
      </c>
      <c r="G37" s="10">
        <v>1</v>
      </c>
      <c r="H37" s="10" t="s">
        <v>17</v>
      </c>
      <c r="I37" s="10" t="s">
        <v>17</v>
      </c>
      <c r="J37" s="11">
        <f>SUM(Table3358[[#This Row],[League 1]:[League 4]])</f>
        <v>1</v>
      </c>
    </row>
    <row r="38" spans="3:10" s="1" customFormat="1" ht="23.25" x14ac:dyDescent="0.25">
      <c r="C38" s="10">
        <v>344</v>
      </c>
      <c r="D38" s="10" t="s">
        <v>112</v>
      </c>
      <c r="E38" s="10" t="s">
        <v>113</v>
      </c>
      <c r="F38" s="10" t="s">
        <v>17</v>
      </c>
      <c r="G38" s="10">
        <v>1</v>
      </c>
      <c r="H38" s="10" t="s">
        <v>17</v>
      </c>
      <c r="I38" s="10" t="s">
        <v>17</v>
      </c>
      <c r="J38" s="11">
        <f>SUM(Table3358[[#This Row],[League 1]:[League 4]])</f>
        <v>1</v>
      </c>
    </row>
    <row r="39" spans="3:10" s="1" customFormat="1" ht="23.25" x14ac:dyDescent="0.25">
      <c r="C39" s="10">
        <v>347</v>
      </c>
      <c r="D39" s="10" t="s">
        <v>114</v>
      </c>
      <c r="E39" s="10" t="s">
        <v>115</v>
      </c>
      <c r="F39" s="10" t="s">
        <v>17</v>
      </c>
      <c r="G39" s="10">
        <v>1</v>
      </c>
      <c r="H39" s="10" t="s">
        <v>17</v>
      </c>
      <c r="I39" s="10" t="s">
        <v>17</v>
      </c>
      <c r="J39" s="11">
        <f>SUM(Table3358[[#This Row],[League 1]:[League 4]])</f>
        <v>1</v>
      </c>
    </row>
    <row r="40" spans="3:10" s="1" customFormat="1" ht="23.25" x14ac:dyDescent="0.25">
      <c r="C40" s="10">
        <v>431</v>
      </c>
      <c r="D40" s="10" t="s">
        <v>90</v>
      </c>
      <c r="E40" s="10" t="s">
        <v>212</v>
      </c>
      <c r="F40" s="10" t="s">
        <v>17</v>
      </c>
      <c r="G40" s="10" t="s">
        <v>17</v>
      </c>
      <c r="H40" s="10">
        <v>0</v>
      </c>
      <c r="I40" s="10">
        <v>1</v>
      </c>
      <c r="J40" s="11">
        <f>SUM(Table3358[[#This Row],[League 1]:[League 4]])</f>
        <v>1</v>
      </c>
    </row>
    <row r="41" spans="3:10" s="1" customFormat="1" ht="23.25" x14ac:dyDescent="0.25">
      <c r="C41" s="10">
        <v>366</v>
      </c>
      <c r="D41" s="10" t="s">
        <v>470</v>
      </c>
      <c r="E41" s="10" t="s">
        <v>471</v>
      </c>
      <c r="F41" s="10" t="s">
        <v>17</v>
      </c>
      <c r="G41" s="10">
        <v>0</v>
      </c>
      <c r="H41" s="10" t="s">
        <v>17</v>
      </c>
      <c r="I41" s="10" t="s">
        <v>17</v>
      </c>
      <c r="J41" s="11">
        <f>SUM(Table3358[[#This Row],[League 1]:[League 4]])</f>
        <v>0</v>
      </c>
    </row>
    <row r="42" spans="3:10" s="1" customFormat="1" ht="23.25" x14ac:dyDescent="0.25">
      <c r="C42" s="10">
        <v>455</v>
      </c>
      <c r="D42" s="10" t="s">
        <v>565</v>
      </c>
      <c r="E42" s="10" t="s">
        <v>566</v>
      </c>
      <c r="F42" s="10" t="s">
        <v>17</v>
      </c>
      <c r="G42" s="10" t="s">
        <v>17</v>
      </c>
      <c r="H42" s="10">
        <v>0</v>
      </c>
      <c r="I42" s="10" t="s">
        <v>17</v>
      </c>
      <c r="J42" s="11">
        <f>SUM(Table3358[[#This Row],[League 1]:[League 4]])</f>
        <v>0</v>
      </c>
    </row>
    <row r="43" spans="3:10" s="1" customFormat="1" ht="23.25" x14ac:dyDescent="0.25">
      <c r="C43" s="10">
        <v>342</v>
      </c>
      <c r="D43" s="10" t="s">
        <v>606</v>
      </c>
      <c r="E43" s="10" t="s">
        <v>607</v>
      </c>
      <c r="F43" s="10" t="s">
        <v>17</v>
      </c>
      <c r="G43" s="10">
        <v>0</v>
      </c>
      <c r="H43" s="10" t="s">
        <v>17</v>
      </c>
      <c r="I43" s="10" t="s">
        <v>17</v>
      </c>
      <c r="J43" s="11">
        <f>SUM(Table3358[[#This Row],[League 1]:[League 4]])</f>
        <v>0</v>
      </c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3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3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3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3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3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3"/>
    </row>
    <row r="132" spans="3:10" s="1" customFormat="1" x14ac:dyDescent="0.25">
      <c r="C132" s="2"/>
      <c r="D132" s="2"/>
      <c r="E132" s="2"/>
      <c r="F132" s="2"/>
      <c r="G132" s="2"/>
      <c r="H132" s="2"/>
      <c r="I132" s="2"/>
      <c r="J132" s="3"/>
    </row>
    <row r="133" spans="3:10" s="1" customFormat="1" x14ac:dyDescent="0.25">
      <c r="C133" s="2"/>
      <c r="D133" s="2"/>
      <c r="E133" s="2"/>
      <c r="F133" s="2"/>
      <c r="G133" s="2"/>
      <c r="H133" s="2"/>
      <c r="I133" s="2"/>
      <c r="J133" s="3"/>
    </row>
  </sheetData>
  <mergeCells count="3">
    <mergeCell ref="B2:J2"/>
    <mergeCell ref="C3:J3"/>
    <mergeCell ref="C5:J5"/>
  </mergeCells>
  <phoneticPr fontId="9" type="noConversion"/>
  <conditionalFormatting sqref="C1:C1048576">
    <cfRule type="duplicateValues" dxfId="101" priority="1"/>
  </conditionalFormatting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71C3-8BF7-48D0-9C7F-B16EDE9D79DB}">
  <sheetPr>
    <pageSetUpPr fitToPage="1"/>
  </sheetPr>
  <dimension ref="A1:U145"/>
  <sheetViews>
    <sheetView workbookViewId="0">
      <selection activeCell="D18" sqref="D18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8" customWidth="1"/>
    <col min="11" max="21" width="9.140625" style="1"/>
  </cols>
  <sheetData>
    <row r="1" spans="1:21" ht="15" customHeight="1" x14ac:dyDescent="0.25">
      <c r="C1" s="2"/>
      <c r="D1" s="2"/>
      <c r="E1" s="2"/>
      <c r="F1" s="2"/>
      <c r="G1" s="2"/>
      <c r="H1" s="2"/>
      <c r="I1" s="2"/>
      <c r="J1" s="3"/>
    </row>
    <row r="2" spans="1:21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1" ht="26.25" customHeight="1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1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1" ht="36" x14ac:dyDescent="0.25">
      <c r="C5" s="24" t="s">
        <v>119</v>
      </c>
      <c r="D5" s="24"/>
      <c r="E5" s="24"/>
      <c r="F5" s="24"/>
      <c r="G5" s="24"/>
      <c r="H5" s="24"/>
      <c r="I5" s="24"/>
      <c r="J5" s="24"/>
    </row>
    <row r="6" spans="1:21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7"/>
      <c r="O6" s="8"/>
      <c r="P6" s="4"/>
      <c r="Q6" s="4"/>
      <c r="R6" s="4"/>
      <c r="S6" s="4"/>
      <c r="T6" s="4"/>
      <c r="U6" s="4"/>
    </row>
    <row r="7" spans="1:21" s="13" customFormat="1" ht="23.25" x14ac:dyDescent="0.35">
      <c r="A7" s="9"/>
      <c r="B7" s="9"/>
      <c r="C7" s="10">
        <v>102</v>
      </c>
      <c r="D7" s="10" t="s">
        <v>472</v>
      </c>
      <c r="E7" s="10" t="s">
        <v>473</v>
      </c>
      <c r="F7" s="10">
        <v>28</v>
      </c>
      <c r="G7" s="10">
        <v>38</v>
      </c>
      <c r="H7" s="10">
        <v>38</v>
      </c>
      <c r="I7" s="10">
        <v>40</v>
      </c>
      <c r="J7" s="16">
        <f>SUM(Table3347[[#This Row],[League 1]:[League 4]])</f>
        <v>144</v>
      </c>
      <c r="K7" s="9"/>
      <c r="L7" s="9"/>
      <c r="M7" s="9"/>
      <c r="N7" s="9"/>
      <c r="O7" s="12"/>
      <c r="P7" s="9"/>
      <c r="Q7" s="9"/>
      <c r="R7" s="9"/>
      <c r="S7" s="9"/>
      <c r="T7" s="9"/>
      <c r="U7" s="9"/>
    </row>
    <row r="8" spans="1:21" s="13" customFormat="1" ht="23.25" x14ac:dyDescent="0.35">
      <c r="A8" s="9"/>
      <c r="B8" s="9"/>
      <c r="C8" s="10">
        <v>115</v>
      </c>
      <c r="D8" s="10" t="s">
        <v>122</v>
      </c>
      <c r="E8" s="10" t="s">
        <v>29</v>
      </c>
      <c r="F8" s="10">
        <v>28</v>
      </c>
      <c r="G8" s="10">
        <v>30</v>
      </c>
      <c r="H8" s="10">
        <v>39</v>
      </c>
      <c r="I8" s="10">
        <v>35</v>
      </c>
      <c r="J8" s="16">
        <f>SUM(Table3347[[#This Row],[League 1]:[League 4]])</f>
        <v>132</v>
      </c>
      <c r="K8" s="9"/>
      <c r="L8" s="9"/>
      <c r="M8" s="9"/>
      <c r="N8" s="9"/>
      <c r="O8" s="12"/>
      <c r="P8" s="9"/>
      <c r="Q8" s="9"/>
      <c r="R8" s="9"/>
      <c r="S8" s="9"/>
      <c r="T8" s="9"/>
      <c r="U8" s="9"/>
    </row>
    <row r="9" spans="1:21" s="13" customFormat="1" ht="23.25" x14ac:dyDescent="0.35">
      <c r="A9" s="9"/>
      <c r="B9" s="9"/>
      <c r="C9" s="10">
        <v>121</v>
      </c>
      <c r="D9" s="10" t="s">
        <v>124</v>
      </c>
      <c r="E9" s="10" t="s">
        <v>125</v>
      </c>
      <c r="F9" s="10">
        <v>26</v>
      </c>
      <c r="G9" s="10">
        <v>22</v>
      </c>
      <c r="H9" s="10">
        <v>33</v>
      </c>
      <c r="I9" s="10">
        <v>28</v>
      </c>
      <c r="J9" s="16">
        <f>SUM(Table3347[[#This Row],[League 1]:[League 4]])</f>
        <v>109</v>
      </c>
      <c r="K9" s="9"/>
      <c r="L9" s="9"/>
      <c r="M9" s="9"/>
      <c r="N9" s="9"/>
      <c r="O9" s="12"/>
      <c r="P9" s="9"/>
      <c r="Q9" s="9"/>
      <c r="R9" s="9"/>
      <c r="S9" s="9"/>
      <c r="T9" s="9"/>
      <c r="U9" s="9"/>
    </row>
    <row r="10" spans="1:21" s="13" customFormat="1" ht="23.25" x14ac:dyDescent="0.35">
      <c r="A10" s="9"/>
      <c r="B10" s="9"/>
      <c r="C10" s="10">
        <v>233</v>
      </c>
      <c r="D10" s="10" t="s">
        <v>120</v>
      </c>
      <c r="E10" s="10" t="s">
        <v>121</v>
      </c>
      <c r="F10" s="10">
        <v>32</v>
      </c>
      <c r="G10" s="10">
        <v>34</v>
      </c>
      <c r="H10" s="10">
        <v>24</v>
      </c>
      <c r="I10" s="10"/>
      <c r="J10" s="16">
        <f>SUM(Table3347[[#This Row],[League 1]:[League 4]])</f>
        <v>90</v>
      </c>
      <c r="K10" s="9"/>
      <c r="L10" s="9"/>
      <c r="M10" s="9"/>
      <c r="N10" s="9"/>
      <c r="O10" s="12"/>
      <c r="P10" s="9"/>
      <c r="Q10" s="9"/>
      <c r="R10" s="9"/>
      <c r="S10" s="9"/>
      <c r="T10" s="9"/>
      <c r="U10" s="9"/>
    </row>
    <row r="11" spans="1:21" s="13" customFormat="1" ht="23.25" x14ac:dyDescent="0.35">
      <c r="A11" s="9"/>
      <c r="B11" s="9"/>
      <c r="C11" s="10">
        <v>120</v>
      </c>
      <c r="D11" s="10" t="s">
        <v>126</v>
      </c>
      <c r="E11" s="10" t="s">
        <v>127</v>
      </c>
      <c r="F11" s="10">
        <v>20</v>
      </c>
      <c r="G11" s="10">
        <v>13</v>
      </c>
      <c r="H11" s="10">
        <v>22</v>
      </c>
      <c r="I11" s="10">
        <v>24</v>
      </c>
      <c r="J11" s="16">
        <f>SUM(Table3347[[#This Row],[League 1]:[League 4]])</f>
        <v>79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3" customFormat="1" ht="23.25" x14ac:dyDescent="0.35">
      <c r="A12" s="9"/>
      <c r="B12" s="9"/>
      <c r="C12" s="10">
        <v>116</v>
      </c>
      <c r="D12" s="10" t="s">
        <v>132</v>
      </c>
      <c r="E12" s="10" t="s">
        <v>133</v>
      </c>
      <c r="F12" s="10">
        <v>24</v>
      </c>
      <c r="G12" s="10" t="s">
        <v>17</v>
      </c>
      <c r="H12" s="10">
        <v>20</v>
      </c>
      <c r="I12" s="10" t="s">
        <v>17</v>
      </c>
      <c r="J12" s="16">
        <f>SUM(Table3347[[#This Row],[League 1]:[League 4]])</f>
        <v>44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3" customFormat="1" ht="23.25" x14ac:dyDescent="0.35">
      <c r="A13" s="9"/>
      <c r="B13" s="9"/>
      <c r="C13" s="10">
        <v>193</v>
      </c>
      <c r="D13" s="10" t="s">
        <v>567</v>
      </c>
      <c r="E13" s="10" t="s">
        <v>568</v>
      </c>
      <c r="F13" s="10">
        <v>14</v>
      </c>
      <c r="G13" s="10">
        <v>12</v>
      </c>
      <c r="H13" s="10">
        <v>3</v>
      </c>
      <c r="I13" s="10">
        <v>10</v>
      </c>
      <c r="J13" s="16">
        <f>SUM(Table3347[[#This Row],[League 1]:[League 4]])</f>
        <v>39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3" customFormat="1" ht="23.25" x14ac:dyDescent="0.35">
      <c r="A14" s="9"/>
      <c r="B14" s="9"/>
      <c r="C14" s="10">
        <v>182</v>
      </c>
      <c r="D14" s="10" t="s">
        <v>35</v>
      </c>
      <c r="E14" s="10" t="s">
        <v>452</v>
      </c>
      <c r="F14" s="10">
        <v>10</v>
      </c>
      <c r="G14" s="10">
        <v>10</v>
      </c>
      <c r="H14" s="10">
        <v>12</v>
      </c>
      <c r="I14" s="10">
        <v>1</v>
      </c>
      <c r="J14" s="16">
        <f>SUM(Table3347[[#This Row],[League 1]:[League 4]])</f>
        <v>33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3" customFormat="1" ht="23.25" x14ac:dyDescent="0.35">
      <c r="A15" s="9"/>
      <c r="B15" s="9"/>
      <c r="C15" s="10">
        <v>416</v>
      </c>
      <c r="D15" s="10" t="s">
        <v>147</v>
      </c>
      <c r="E15" s="10" t="s">
        <v>148</v>
      </c>
      <c r="F15" s="10" t="s">
        <v>17</v>
      </c>
      <c r="G15" s="10">
        <v>8</v>
      </c>
      <c r="H15" s="10">
        <v>7</v>
      </c>
      <c r="I15" s="10">
        <v>15</v>
      </c>
      <c r="J15" s="16">
        <f>SUM(Table3347[[#This Row],[League 1]:[League 4]])</f>
        <v>30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3" customFormat="1" ht="23.25" x14ac:dyDescent="0.35">
      <c r="A16" s="9"/>
      <c r="B16" s="9"/>
      <c r="C16" s="10">
        <v>303</v>
      </c>
      <c r="D16" s="10" t="s">
        <v>128</v>
      </c>
      <c r="E16" s="10" t="s">
        <v>129</v>
      </c>
      <c r="F16" s="10">
        <v>28</v>
      </c>
      <c r="G16" s="10" t="s">
        <v>17</v>
      </c>
      <c r="H16" s="10">
        <v>0</v>
      </c>
      <c r="I16" s="10">
        <v>0</v>
      </c>
      <c r="J16" s="16">
        <f>SUM(Table3347[[#This Row],[League 1]:[League 4]])</f>
        <v>28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3" customFormat="1" ht="23.25" x14ac:dyDescent="0.35">
      <c r="A17" s="9"/>
      <c r="B17" s="9"/>
      <c r="C17" s="10">
        <v>340</v>
      </c>
      <c r="D17" s="10" t="s">
        <v>145</v>
      </c>
      <c r="E17" s="10" t="s">
        <v>146</v>
      </c>
      <c r="F17" s="10" t="s">
        <v>17</v>
      </c>
      <c r="G17" s="10">
        <v>8</v>
      </c>
      <c r="H17" s="10">
        <v>2</v>
      </c>
      <c r="I17" s="10">
        <v>18</v>
      </c>
      <c r="J17" s="16">
        <f>SUM(Table3347[[#This Row],[League 1]:[League 4]])</f>
        <v>28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3" customFormat="1" ht="23.25" x14ac:dyDescent="0.35">
      <c r="A18" s="9"/>
      <c r="B18" s="9"/>
      <c r="C18" s="10">
        <v>350</v>
      </c>
      <c r="D18" s="10" t="s">
        <v>154</v>
      </c>
      <c r="E18" s="10" t="s">
        <v>155</v>
      </c>
      <c r="F18" s="10" t="s">
        <v>17</v>
      </c>
      <c r="G18" s="10">
        <v>3</v>
      </c>
      <c r="H18" s="10">
        <v>14</v>
      </c>
      <c r="I18" s="10">
        <v>10</v>
      </c>
      <c r="J18" s="16">
        <f>SUM(Table3347[[#This Row],[League 1]:[League 4]])</f>
        <v>27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3" customFormat="1" ht="23.25" x14ac:dyDescent="0.35">
      <c r="A19" s="9"/>
      <c r="B19" s="9"/>
      <c r="C19" s="10">
        <v>474</v>
      </c>
      <c r="D19" s="10" t="s">
        <v>608</v>
      </c>
      <c r="E19" s="10" t="s">
        <v>609</v>
      </c>
      <c r="F19" s="10" t="s">
        <v>17</v>
      </c>
      <c r="G19" s="10" t="s">
        <v>17</v>
      </c>
      <c r="H19" s="10" t="s">
        <v>17</v>
      </c>
      <c r="I19" s="10">
        <v>24</v>
      </c>
      <c r="J19" s="16">
        <f>SUM(Table3347[[#This Row],[League 1]:[League 4]])</f>
        <v>24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3" customFormat="1" ht="23.25" x14ac:dyDescent="0.35">
      <c r="A20" s="9"/>
      <c r="B20" s="9"/>
      <c r="C20" s="10">
        <v>194</v>
      </c>
      <c r="D20" s="10" t="s">
        <v>134</v>
      </c>
      <c r="E20" s="10" t="s">
        <v>135</v>
      </c>
      <c r="F20" s="10">
        <v>7</v>
      </c>
      <c r="G20" s="10">
        <v>11</v>
      </c>
      <c r="H20" s="10">
        <v>1</v>
      </c>
      <c r="I20" s="10" t="s">
        <v>17</v>
      </c>
      <c r="J20" s="16">
        <f>SUM(Table3347[[#This Row],[League 1]:[League 4]])</f>
        <v>19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3" customFormat="1" ht="23.25" x14ac:dyDescent="0.35">
      <c r="A21" s="9"/>
      <c r="B21" s="9"/>
      <c r="C21" s="10">
        <v>369</v>
      </c>
      <c r="D21" s="10" t="s">
        <v>156</v>
      </c>
      <c r="E21" s="10" t="s">
        <v>157</v>
      </c>
      <c r="F21" s="10" t="s">
        <v>17</v>
      </c>
      <c r="G21" s="10">
        <v>3</v>
      </c>
      <c r="H21" s="10">
        <v>0</v>
      </c>
      <c r="I21" s="10">
        <v>14</v>
      </c>
      <c r="J21" s="16">
        <f>SUM(Table3347[[#This Row],[League 1]:[League 4]])</f>
        <v>17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3" customFormat="1" ht="23.25" x14ac:dyDescent="0.35">
      <c r="A22" s="9"/>
      <c r="B22" s="9"/>
      <c r="C22" s="10">
        <v>363</v>
      </c>
      <c r="D22" s="10" t="s">
        <v>136</v>
      </c>
      <c r="E22" s="10" t="s">
        <v>137</v>
      </c>
      <c r="F22" s="10" t="s">
        <v>17</v>
      </c>
      <c r="G22" s="10">
        <v>14</v>
      </c>
      <c r="H22" s="10">
        <v>0</v>
      </c>
      <c r="I22" s="10" t="s">
        <v>17</v>
      </c>
      <c r="J22" s="16">
        <f>SUM(Table3347[[#This Row],[League 1]:[League 4]])</f>
        <v>14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3" customFormat="1" ht="23.25" x14ac:dyDescent="0.35">
      <c r="A23" s="9"/>
      <c r="B23" s="9"/>
      <c r="C23" s="10">
        <v>192</v>
      </c>
      <c r="D23" s="10" t="s">
        <v>138</v>
      </c>
      <c r="E23" s="10" t="s">
        <v>139</v>
      </c>
      <c r="F23" s="10">
        <v>5</v>
      </c>
      <c r="G23" s="10">
        <v>8</v>
      </c>
      <c r="H23" s="10" t="s">
        <v>17</v>
      </c>
      <c r="I23" s="10" t="s">
        <v>17</v>
      </c>
      <c r="J23" s="16">
        <f>SUM(Table3347[[#This Row],[League 1]:[League 4]])</f>
        <v>13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3" customFormat="1" ht="23.25" x14ac:dyDescent="0.35">
      <c r="A24" s="9"/>
      <c r="B24" s="9"/>
      <c r="C24" s="10">
        <v>259</v>
      </c>
      <c r="D24" s="10" t="s">
        <v>474</v>
      </c>
      <c r="E24" s="10" t="s">
        <v>475</v>
      </c>
      <c r="F24" s="10">
        <v>12</v>
      </c>
      <c r="G24" s="10">
        <v>1</v>
      </c>
      <c r="H24" s="10" t="s">
        <v>17</v>
      </c>
      <c r="I24" s="10" t="s">
        <v>17</v>
      </c>
      <c r="J24" s="16">
        <f>SUM(Table3347[[#This Row],[League 1]:[League 4]])</f>
        <v>13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3" customFormat="1" ht="23.25" x14ac:dyDescent="0.35">
      <c r="A25" s="9"/>
      <c r="B25" s="9"/>
      <c r="C25" s="10">
        <v>312</v>
      </c>
      <c r="D25" s="10" t="s">
        <v>140</v>
      </c>
      <c r="E25" s="10" t="s">
        <v>141</v>
      </c>
      <c r="F25" s="10" t="s">
        <v>17</v>
      </c>
      <c r="G25" s="10">
        <v>11</v>
      </c>
      <c r="H25" s="10" t="s">
        <v>17</v>
      </c>
      <c r="I25" s="10" t="s">
        <v>17</v>
      </c>
      <c r="J25" s="16">
        <f>SUM(Table3347[[#This Row],[League 1]:[League 4]])</f>
        <v>11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3" customFormat="1" ht="23.25" x14ac:dyDescent="0.35">
      <c r="A26" s="9"/>
      <c r="B26" s="9"/>
      <c r="C26" s="10">
        <v>475</v>
      </c>
      <c r="D26" s="10" t="s">
        <v>610</v>
      </c>
      <c r="E26" s="10" t="s">
        <v>593</v>
      </c>
      <c r="F26" s="10" t="s">
        <v>17</v>
      </c>
      <c r="G26" s="10" t="s">
        <v>17</v>
      </c>
      <c r="H26" s="10" t="s">
        <v>17</v>
      </c>
      <c r="I26" s="10">
        <v>11</v>
      </c>
      <c r="J26" s="16">
        <f>SUM(Table3347[[#This Row],[League 1]:[League 4]])</f>
        <v>11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3" customFormat="1" ht="23.25" x14ac:dyDescent="0.35">
      <c r="A27" s="9"/>
      <c r="B27" s="9"/>
      <c r="C27" s="10">
        <v>426</v>
      </c>
      <c r="D27" s="10" t="s">
        <v>476</v>
      </c>
      <c r="E27" s="10" t="s">
        <v>477</v>
      </c>
      <c r="F27" s="10" t="s">
        <v>17</v>
      </c>
      <c r="G27" s="10" t="s">
        <v>17</v>
      </c>
      <c r="H27" s="10">
        <v>10</v>
      </c>
      <c r="I27" s="10" t="s">
        <v>17</v>
      </c>
      <c r="J27" s="16">
        <f>SUM(Table3347[[#This Row],[League 1]:[League 4]])</f>
        <v>10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3" customFormat="1" ht="23.25" x14ac:dyDescent="0.35">
      <c r="A28" s="9"/>
      <c r="B28" s="9"/>
      <c r="C28" s="10">
        <v>316</v>
      </c>
      <c r="D28" s="10" t="s">
        <v>37</v>
      </c>
      <c r="E28" s="10" t="s">
        <v>38</v>
      </c>
      <c r="F28" s="10" t="s">
        <v>17</v>
      </c>
      <c r="G28" s="10">
        <v>10</v>
      </c>
      <c r="H28" s="10" t="s">
        <v>17</v>
      </c>
      <c r="I28" s="10" t="s">
        <v>17</v>
      </c>
      <c r="J28" s="16">
        <f>SUM(Table3347[[#This Row],[League 1]:[League 4]])</f>
        <v>10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" customFormat="1" ht="23.25" x14ac:dyDescent="0.25">
      <c r="C29" s="10">
        <v>114</v>
      </c>
      <c r="D29" s="10" t="s">
        <v>142</v>
      </c>
      <c r="E29" s="10" t="s">
        <v>143</v>
      </c>
      <c r="F29" s="10">
        <v>8</v>
      </c>
      <c r="G29" s="10" t="s">
        <v>17</v>
      </c>
      <c r="H29" s="10" t="s">
        <v>17</v>
      </c>
      <c r="I29" s="10" t="s">
        <v>17</v>
      </c>
      <c r="J29" s="16">
        <f>SUM(Table3347[[#This Row],[League 1]:[League 4]])</f>
        <v>8</v>
      </c>
    </row>
    <row r="30" spans="1:21" s="1" customFormat="1" ht="23.25" x14ac:dyDescent="0.25">
      <c r="C30" s="10">
        <v>332</v>
      </c>
      <c r="D30" s="10" t="s">
        <v>144</v>
      </c>
      <c r="E30" s="10" t="s">
        <v>19</v>
      </c>
      <c r="F30" s="10" t="s">
        <v>17</v>
      </c>
      <c r="G30" s="10">
        <v>8</v>
      </c>
      <c r="H30" s="10" t="s">
        <v>17</v>
      </c>
      <c r="I30" s="10" t="s">
        <v>17</v>
      </c>
      <c r="J30" s="16">
        <f>SUM(Table3347[[#This Row],[League 1]:[League 4]])</f>
        <v>8</v>
      </c>
    </row>
    <row r="31" spans="1:21" s="1" customFormat="1" ht="23.25" x14ac:dyDescent="0.25">
      <c r="C31" s="10">
        <v>187</v>
      </c>
      <c r="D31" s="10" t="s">
        <v>41</v>
      </c>
      <c r="E31" s="10" t="s">
        <v>42</v>
      </c>
      <c r="F31" s="10">
        <v>8</v>
      </c>
      <c r="G31" s="10" t="s">
        <v>17</v>
      </c>
      <c r="H31" s="10" t="s">
        <v>17</v>
      </c>
      <c r="I31" s="10" t="s">
        <v>17</v>
      </c>
      <c r="J31" s="16">
        <f>SUM(Table3347[[#This Row],[League 1]:[League 4]])</f>
        <v>8</v>
      </c>
    </row>
    <row r="32" spans="1:21" s="1" customFormat="1" ht="23.25" x14ac:dyDescent="0.25">
      <c r="C32" s="10">
        <v>176</v>
      </c>
      <c r="D32" s="10" t="s">
        <v>151</v>
      </c>
      <c r="E32" s="10" t="s">
        <v>152</v>
      </c>
      <c r="F32" s="10">
        <v>4</v>
      </c>
      <c r="G32" s="10">
        <v>1</v>
      </c>
      <c r="H32" s="10">
        <v>2</v>
      </c>
      <c r="I32" s="10" t="s">
        <v>17</v>
      </c>
      <c r="J32" s="16">
        <f>SUM(Table3347[[#This Row],[League 1]:[League 4]])</f>
        <v>7</v>
      </c>
    </row>
    <row r="33" spans="3:10" s="1" customFormat="1" ht="23.25" x14ac:dyDescent="0.25">
      <c r="C33" s="10">
        <v>195</v>
      </c>
      <c r="D33" s="10" t="s">
        <v>149</v>
      </c>
      <c r="E33" s="10" t="s">
        <v>150</v>
      </c>
      <c r="F33" s="10">
        <v>7</v>
      </c>
      <c r="G33" s="10" t="s">
        <v>17</v>
      </c>
      <c r="H33" s="10" t="s">
        <v>17</v>
      </c>
      <c r="I33" s="10" t="s">
        <v>17</v>
      </c>
      <c r="J33" s="16">
        <f>SUM(Table3347[[#This Row],[League 1]:[League 4]])</f>
        <v>7</v>
      </c>
    </row>
    <row r="34" spans="3:10" s="1" customFormat="1" ht="23.25" x14ac:dyDescent="0.25">
      <c r="C34" s="10">
        <v>234</v>
      </c>
      <c r="D34" s="10" t="s">
        <v>586</v>
      </c>
      <c r="E34" s="10" t="s">
        <v>587</v>
      </c>
      <c r="F34" s="10">
        <v>2</v>
      </c>
      <c r="G34" s="10" t="s">
        <v>17</v>
      </c>
      <c r="H34" s="10">
        <v>4</v>
      </c>
      <c r="I34" s="10" t="s">
        <v>17</v>
      </c>
      <c r="J34" s="16">
        <f>SUM(Table3347[[#This Row],[League 1]:[League 4]])</f>
        <v>6</v>
      </c>
    </row>
    <row r="35" spans="3:10" s="1" customFormat="1" ht="23.25" x14ac:dyDescent="0.25">
      <c r="C35" s="10">
        <v>371</v>
      </c>
      <c r="D35" s="10" t="s">
        <v>162</v>
      </c>
      <c r="E35" s="10" t="s">
        <v>163</v>
      </c>
      <c r="F35" s="10" t="s">
        <v>17</v>
      </c>
      <c r="G35" s="10">
        <v>2</v>
      </c>
      <c r="H35" s="10">
        <v>1</v>
      </c>
      <c r="I35" s="10">
        <v>3</v>
      </c>
      <c r="J35" s="16">
        <f>SUM(Table3347[[#This Row],[League 1]:[League 4]])</f>
        <v>6</v>
      </c>
    </row>
    <row r="36" spans="3:10" s="1" customFormat="1" ht="23.25" x14ac:dyDescent="0.25">
      <c r="C36" s="10">
        <v>196</v>
      </c>
      <c r="D36" s="10" t="s">
        <v>164</v>
      </c>
      <c r="E36" s="10" t="s">
        <v>165</v>
      </c>
      <c r="F36" s="10">
        <v>2</v>
      </c>
      <c r="G36" s="10">
        <v>0</v>
      </c>
      <c r="H36" s="10">
        <v>1</v>
      </c>
      <c r="I36" s="10">
        <v>3</v>
      </c>
      <c r="J36" s="16">
        <f>SUM(Table3347[[#This Row],[League 1]:[League 4]])</f>
        <v>6</v>
      </c>
    </row>
    <row r="37" spans="3:10" s="1" customFormat="1" ht="23.25" x14ac:dyDescent="0.25">
      <c r="C37" s="10">
        <v>331</v>
      </c>
      <c r="D37" s="10" t="s">
        <v>159</v>
      </c>
      <c r="E37" s="10" t="s">
        <v>20</v>
      </c>
      <c r="F37" s="10" t="s">
        <v>17</v>
      </c>
      <c r="G37" s="10">
        <v>2</v>
      </c>
      <c r="H37" s="10">
        <v>1</v>
      </c>
      <c r="I37" s="10">
        <v>3</v>
      </c>
      <c r="J37" s="16">
        <f>SUM(Table3347[[#This Row],[League 1]:[League 4]])</f>
        <v>6</v>
      </c>
    </row>
    <row r="38" spans="3:10" s="1" customFormat="1" ht="23.25" x14ac:dyDescent="0.25">
      <c r="C38" s="10">
        <v>188</v>
      </c>
      <c r="D38" s="10" t="s">
        <v>41</v>
      </c>
      <c r="E38" s="10" t="s">
        <v>153</v>
      </c>
      <c r="F38" s="10">
        <v>3</v>
      </c>
      <c r="G38" s="10">
        <v>1</v>
      </c>
      <c r="H38" s="10" t="s">
        <v>17</v>
      </c>
      <c r="I38" s="10" t="s">
        <v>17</v>
      </c>
      <c r="J38" s="16">
        <f>SUM(Table3347[[#This Row],[League 1]:[League 4]])</f>
        <v>4</v>
      </c>
    </row>
    <row r="39" spans="3:10" s="1" customFormat="1" ht="23.25" x14ac:dyDescent="0.25">
      <c r="C39" s="10">
        <v>186</v>
      </c>
      <c r="D39" s="10" t="s">
        <v>49</v>
      </c>
      <c r="E39" s="10" t="s">
        <v>50</v>
      </c>
      <c r="F39" s="10">
        <v>3</v>
      </c>
      <c r="G39" s="10" t="s">
        <v>17</v>
      </c>
      <c r="H39" s="10" t="s">
        <v>17</v>
      </c>
      <c r="I39" s="10" t="s">
        <v>17</v>
      </c>
      <c r="J39" s="16">
        <f>SUM(Table3347[[#This Row],[League 1]:[League 4]])</f>
        <v>3</v>
      </c>
    </row>
    <row r="40" spans="3:10" s="1" customFormat="1" ht="23.25" x14ac:dyDescent="0.25">
      <c r="C40" s="10">
        <v>355</v>
      </c>
      <c r="D40" s="10" t="s">
        <v>172</v>
      </c>
      <c r="E40" s="10" t="s">
        <v>173</v>
      </c>
      <c r="F40" s="10" t="s">
        <v>17</v>
      </c>
      <c r="G40" s="10">
        <v>1</v>
      </c>
      <c r="H40" s="10">
        <v>1</v>
      </c>
      <c r="I40" s="10">
        <v>1</v>
      </c>
      <c r="J40" s="16">
        <f>SUM(Table3347[[#This Row],[League 1]:[League 4]])</f>
        <v>3</v>
      </c>
    </row>
    <row r="41" spans="3:10" s="1" customFormat="1" ht="23.25" x14ac:dyDescent="0.25">
      <c r="C41" s="10">
        <v>428</v>
      </c>
      <c r="D41" s="10" t="s">
        <v>480</v>
      </c>
      <c r="E41" s="10" t="s">
        <v>481</v>
      </c>
      <c r="F41" s="10" t="s">
        <v>17</v>
      </c>
      <c r="G41" s="10">
        <v>0</v>
      </c>
      <c r="H41" s="10">
        <v>2</v>
      </c>
      <c r="I41" s="10" t="s">
        <v>17</v>
      </c>
      <c r="J41" s="16">
        <f>SUM(Table3347[[#This Row],[League 1]:[League 4]])</f>
        <v>2</v>
      </c>
    </row>
    <row r="42" spans="3:10" s="1" customFormat="1" ht="23.25" x14ac:dyDescent="0.25">
      <c r="C42" s="10">
        <v>118</v>
      </c>
      <c r="D42" s="10" t="s">
        <v>33</v>
      </c>
      <c r="E42" s="10" t="s">
        <v>158</v>
      </c>
      <c r="F42" s="10">
        <v>2</v>
      </c>
      <c r="G42" s="10" t="s">
        <v>17</v>
      </c>
      <c r="H42" s="10" t="s">
        <v>17</v>
      </c>
      <c r="I42" s="10" t="s">
        <v>17</v>
      </c>
      <c r="J42" s="16">
        <f>SUM(Table3347[[#This Row],[League 1]:[League 4]])</f>
        <v>2</v>
      </c>
    </row>
    <row r="43" spans="3:10" s="1" customFormat="1" ht="23.25" x14ac:dyDescent="0.25">
      <c r="C43" s="10">
        <v>239</v>
      </c>
      <c r="D43" s="10" t="s">
        <v>166</v>
      </c>
      <c r="E43" s="10" t="s">
        <v>167</v>
      </c>
      <c r="F43" s="10">
        <v>2</v>
      </c>
      <c r="G43" s="10">
        <v>0</v>
      </c>
      <c r="H43" s="10">
        <v>0</v>
      </c>
      <c r="I43" s="10" t="s">
        <v>17</v>
      </c>
      <c r="J43" s="16">
        <f>SUM(Table3347[[#This Row],[League 1]:[League 4]])</f>
        <v>2</v>
      </c>
    </row>
    <row r="44" spans="3:10" s="1" customFormat="1" ht="23.25" x14ac:dyDescent="0.25">
      <c r="C44" s="10">
        <v>322</v>
      </c>
      <c r="D44" s="10" t="s">
        <v>478</v>
      </c>
      <c r="E44" s="10" t="s">
        <v>479</v>
      </c>
      <c r="F44" s="10" t="s">
        <v>17</v>
      </c>
      <c r="G44" s="10">
        <v>2</v>
      </c>
      <c r="H44" s="10" t="s">
        <v>17</v>
      </c>
      <c r="I44" s="10" t="s">
        <v>17</v>
      </c>
      <c r="J44" s="16">
        <f>SUM(Table3347[[#This Row],[League 1]:[League 4]])</f>
        <v>2</v>
      </c>
    </row>
    <row r="45" spans="3:10" s="1" customFormat="1" ht="23.25" x14ac:dyDescent="0.25">
      <c r="C45" s="10">
        <v>356</v>
      </c>
      <c r="D45" s="10" t="s">
        <v>160</v>
      </c>
      <c r="E45" s="10" t="s">
        <v>161</v>
      </c>
      <c r="F45" s="10" t="s">
        <v>17</v>
      </c>
      <c r="G45" s="10">
        <v>2</v>
      </c>
      <c r="H45" s="10" t="s">
        <v>17</v>
      </c>
      <c r="I45" s="10" t="s">
        <v>17</v>
      </c>
      <c r="J45" s="16">
        <f>SUM(Table3347[[#This Row],[League 1]:[League 4]])</f>
        <v>2</v>
      </c>
    </row>
    <row r="46" spans="3:10" s="1" customFormat="1" ht="23.25" x14ac:dyDescent="0.25">
      <c r="C46" s="10">
        <v>317</v>
      </c>
      <c r="D46" s="10" t="s">
        <v>59</v>
      </c>
      <c r="E46" s="10" t="s">
        <v>60</v>
      </c>
      <c r="F46" s="10" t="s">
        <v>17</v>
      </c>
      <c r="G46" s="10">
        <v>1</v>
      </c>
      <c r="H46" s="10" t="s">
        <v>17</v>
      </c>
      <c r="I46" s="10" t="s">
        <v>17</v>
      </c>
      <c r="J46" s="16">
        <f>SUM(Table3347[[#This Row],[League 1]:[League 4]])</f>
        <v>1</v>
      </c>
    </row>
    <row r="47" spans="3:10" s="1" customFormat="1" ht="23.25" x14ac:dyDescent="0.25">
      <c r="C47" s="10">
        <v>395</v>
      </c>
      <c r="D47" s="10" t="s">
        <v>176</v>
      </c>
      <c r="E47" s="10" t="s">
        <v>177</v>
      </c>
      <c r="F47" s="10" t="s">
        <v>17</v>
      </c>
      <c r="G47" s="10">
        <v>1</v>
      </c>
      <c r="H47" s="10" t="s">
        <v>17</v>
      </c>
      <c r="I47" s="10" t="s">
        <v>17</v>
      </c>
      <c r="J47" s="16">
        <f>SUM(Table3347[[#This Row],[League 1]:[League 4]])</f>
        <v>1</v>
      </c>
    </row>
    <row r="48" spans="3:10" s="1" customFormat="1" ht="23.25" x14ac:dyDescent="0.25">
      <c r="C48" s="10">
        <v>414</v>
      </c>
      <c r="D48" s="10" t="s">
        <v>178</v>
      </c>
      <c r="E48" s="10" t="s">
        <v>179</v>
      </c>
      <c r="F48" s="10" t="s">
        <v>17</v>
      </c>
      <c r="G48" s="10">
        <v>1</v>
      </c>
      <c r="H48" s="10" t="s">
        <v>17</v>
      </c>
      <c r="I48" s="10" t="s">
        <v>17</v>
      </c>
      <c r="J48" s="16">
        <f>SUM(Table3347[[#This Row],[League 1]:[League 4]])</f>
        <v>1</v>
      </c>
    </row>
    <row r="49" spans="3:10" s="1" customFormat="1" ht="23.25" x14ac:dyDescent="0.25">
      <c r="C49" s="10">
        <v>364</v>
      </c>
      <c r="D49" s="10" t="s">
        <v>174</v>
      </c>
      <c r="E49" s="10" t="s">
        <v>175</v>
      </c>
      <c r="F49" s="10" t="s">
        <v>17</v>
      </c>
      <c r="G49" s="10">
        <v>1</v>
      </c>
      <c r="H49" s="10" t="s">
        <v>17</v>
      </c>
      <c r="I49" s="10" t="s">
        <v>17</v>
      </c>
      <c r="J49" s="16">
        <f>SUM(Table3347[[#This Row],[League 1]:[League 4]])</f>
        <v>1</v>
      </c>
    </row>
    <row r="50" spans="3:10" s="1" customFormat="1" ht="23.25" x14ac:dyDescent="0.25">
      <c r="C50" s="10">
        <v>335</v>
      </c>
      <c r="D50" s="10" t="s">
        <v>168</v>
      </c>
      <c r="E50" s="10" t="s">
        <v>46</v>
      </c>
      <c r="F50" s="10" t="s">
        <v>17</v>
      </c>
      <c r="G50" s="10">
        <v>1</v>
      </c>
      <c r="H50" s="10" t="s">
        <v>17</v>
      </c>
      <c r="I50" s="10" t="s">
        <v>17</v>
      </c>
      <c r="J50" s="16">
        <f>SUM(Table3347[[#This Row],[League 1]:[League 4]])</f>
        <v>1</v>
      </c>
    </row>
    <row r="51" spans="3:10" s="1" customFormat="1" ht="23.25" x14ac:dyDescent="0.25">
      <c r="C51" s="10">
        <v>337</v>
      </c>
      <c r="D51" s="10" t="s">
        <v>140</v>
      </c>
      <c r="E51" s="10" t="s">
        <v>169</v>
      </c>
      <c r="F51" s="10" t="s">
        <v>17</v>
      </c>
      <c r="G51" s="10">
        <v>1</v>
      </c>
      <c r="H51" s="10" t="s">
        <v>17</v>
      </c>
      <c r="I51" s="10" t="s">
        <v>17</v>
      </c>
      <c r="J51" s="16">
        <f>SUM(Table3347[[#This Row],[League 1]:[League 4]])</f>
        <v>1</v>
      </c>
    </row>
    <row r="52" spans="3:10" s="1" customFormat="1" ht="23.25" x14ac:dyDescent="0.25">
      <c r="C52" s="10">
        <v>345</v>
      </c>
      <c r="D52" s="10" t="s">
        <v>171</v>
      </c>
      <c r="E52" s="10" t="s">
        <v>113</v>
      </c>
      <c r="F52" s="10" t="s">
        <v>17</v>
      </c>
      <c r="G52" s="10">
        <v>1</v>
      </c>
      <c r="H52" s="10" t="s">
        <v>17</v>
      </c>
      <c r="I52" s="10" t="s">
        <v>17</v>
      </c>
      <c r="J52" s="16">
        <f>SUM(Table3347[[#This Row],[League 1]:[League 4]])</f>
        <v>1</v>
      </c>
    </row>
    <row r="53" spans="3:10" s="1" customFormat="1" ht="23.25" x14ac:dyDescent="0.25">
      <c r="C53" s="10">
        <v>343</v>
      </c>
      <c r="D53" s="10" t="s">
        <v>59</v>
      </c>
      <c r="E53" s="10" t="s">
        <v>170</v>
      </c>
      <c r="F53" s="10" t="s">
        <v>17</v>
      </c>
      <c r="G53" s="10">
        <v>1</v>
      </c>
      <c r="H53" s="10" t="s">
        <v>17</v>
      </c>
      <c r="I53" s="10" t="s">
        <v>17</v>
      </c>
      <c r="J53" s="16">
        <f>SUM(Table3347[[#This Row],[League 1]:[League 4]])</f>
        <v>1</v>
      </c>
    </row>
    <row r="54" spans="3:10" s="1" customFormat="1" ht="23.25" x14ac:dyDescent="0.25">
      <c r="C54" s="10">
        <v>418</v>
      </c>
      <c r="D54" s="10" t="s">
        <v>569</v>
      </c>
      <c r="E54" s="10" t="s">
        <v>570</v>
      </c>
      <c r="F54" s="10" t="s">
        <v>17</v>
      </c>
      <c r="G54" s="10" t="s">
        <v>17</v>
      </c>
      <c r="H54" s="10">
        <v>0</v>
      </c>
      <c r="I54" s="10" t="s">
        <v>17</v>
      </c>
      <c r="J54" s="16">
        <f>SUM(Table3347[[#This Row],[League 1]:[League 4]])</f>
        <v>0</v>
      </c>
    </row>
    <row r="55" spans="3:10" s="1" customFormat="1" ht="23.25" x14ac:dyDescent="0.25">
      <c r="C55" s="10">
        <v>367</v>
      </c>
      <c r="D55" s="10" t="s">
        <v>506</v>
      </c>
      <c r="E55" s="10" t="s">
        <v>507</v>
      </c>
      <c r="F55" s="10" t="s">
        <v>17</v>
      </c>
      <c r="G55" s="10">
        <v>0</v>
      </c>
      <c r="H55" s="10" t="s">
        <v>17</v>
      </c>
      <c r="I55" s="10" t="s">
        <v>17</v>
      </c>
      <c r="J55" s="16">
        <f>SUM(Table3347[[#This Row],[League 1]:[League 4]])</f>
        <v>0</v>
      </c>
    </row>
    <row r="56" spans="3:10" s="1" customFormat="1" ht="23.25" x14ac:dyDescent="0.25">
      <c r="C56" s="10">
        <v>311</v>
      </c>
      <c r="D56" s="10" t="s">
        <v>486</v>
      </c>
      <c r="E56" s="10" t="s">
        <v>214</v>
      </c>
      <c r="F56" s="10" t="s">
        <v>17</v>
      </c>
      <c r="G56" s="10">
        <v>0</v>
      </c>
      <c r="H56" s="10" t="s">
        <v>17</v>
      </c>
      <c r="I56" s="10" t="s">
        <v>17</v>
      </c>
      <c r="J56" s="16">
        <f>SUM(Table3347[[#This Row],[League 1]:[League 4]])</f>
        <v>0</v>
      </c>
    </row>
    <row r="57" spans="3:10" s="1" customFormat="1" ht="23.25" x14ac:dyDescent="0.25">
      <c r="C57" s="10">
        <v>313</v>
      </c>
      <c r="D57" s="10" t="s">
        <v>487</v>
      </c>
      <c r="E57" s="10" t="s">
        <v>488</v>
      </c>
      <c r="F57" s="10" t="s">
        <v>17</v>
      </c>
      <c r="G57" s="10">
        <v>0</v>
      </c>
      <c r="H57" s="10" t="s">
        <v>17</v>
      </c>
      <c r="I57" s="10" t="s">
        <v>17</v>
      </c>
      <c r="J57" s="16">
        <f>SUM(Table3347[[#This Row],[League 1]:[League 4]])</f>
        <v>0</v>
      </c>
    </row>
    <row r="58" spans="3:10" s="1" customFormat="1" ht="23.25" x14ac:dyDescent="0.25">
      <c r="C58" s="10">
        <v>336</v>
      </c>
      <c r="D58" s="10" t="s">
        <v>491</v>
      </c>
      <c r="E58" s="10" t="s">
        <v>492</v>
      </c>
      <c r="F58" s="10" t="s">
        <v>17</v>
      </c>
      <c r="G58" s="10">
        <v>0</v>
      </c>
      <c r="H58" s="10" t="s">
        <v>17</v>
      </c>
      <c r="I58" s="10"/>
      <c r="J58" s="16">
        <f>SUM(Table3347[[#This Row],[League 1]:[League 4]])</f>
        <v>0</v>
      </c>
    </row>
    <row r="59" spans="3:10" s="1" customFormat="1" ht="23.25" x14ac:dyDescent="0.25">
      <c r="C59" s="10">
        <v>341</v>
      </c>
      <c r="D59" s="10" t="s">
        <v>485</v>
      </c>
      <c r="E59" s="10" t="s">
        <v>493</v>
      </c>
      <c r="F59" s="10" t="s">
        <v>17</v>
      </c>
      <c r="G59" s="10">
        <v>0</v>
      </c>
      <c r="H59" s="10" t="s">
        <v>17</v>
      </c>
      <c r="I59" s="10"/>
      <c r="J59" s="16">
        <f>SUM(Table3347[[#This Row],[League 1]:[League 4]])</f>
        <v>0</v>
      </c>
    </row>
    <row r="60" spans="3:10" s="1" customFormat="1" ht="23.25" x14ac:dyDescent="0.25">
      <c r="C60" s="10">
        <v>360</v>
      </c>
      <c r="D60" s="10" t="s">
        <v>504</v>
      </c>
      <c r="E60" s="10" t="s">
        <v>505</v>
      </c>
      <c r="F60" s="10" t="s">
        <v>17</v>
      </c>
      <c r="G60" s="10">
        <v>0</v>
      </c>
      <c r="H60" s="10" t="s">
        <v>17</v>
      </c>
      <c r="I60" s="10"/>
      <c r="J60" s="16">
        <f>SUM(Table3347[[#This Row],[League 1]:[League 4]])</f>
        <v>0</v>
      </c>
    </row>
    <row r="61" spans="3:10" s="1" customFormat="1" ht="23.25" x14ac:dyDescent="0.25">
      <c r="C61" s="10">
        <v>348</v>
      </c>
      <c r="D61" s="10" t="s">
        <v>494</v>
      </c>
      <c r="E61" s="10" t="s">
        <v>495</v>
      </c>
      <c r="F61" s="10" t="s">
        <v>17</v>
      </c>
      <c r="G61" s="10">
        <v>0</v>
      </c>
      <c r="H61" s="10" t="s">
        <v>17</v>
      </c>
      <c r="I61" s="10"/>
      <c r="J61" s="16">
        <f>SUM(Table3347[[#This Row],[League 1]:[League 4]])</f>
        <v>0</v>
      </c>
    </row>
    <row r="62" spans="3:10" s="1" customFormat="1" ht="23.25" x14ac:dyDescent="0.25">
      <c r="C62" s="10">
        <v>349</v>
      </c>
      <c r="D62" s="10" t="s">
        <v>496</v>
      </c>
      <c r="E62" s="10" t="s">
        <v>497</v>
      </c>
      <c r="F62" s="10" t="s">
        <v>17</v>
      </c>
      <c r="G62" s="10">
        <v>0</v>
      </c>
      <c r="H62" s="10" t="s">
        <v>17</v>
      </c>
      <c r="I62" s="10"/>
      <c r="J62" s="16">
        <f>SUM(Table3347[[#This Row],[League 1]:[League 4]])</f>
        <v>0</v>
      </c>
    </row>
    <row r="63" spans="3:10" s="1" customFormat="1" ht="23.25" x14ac:dyDescent="0.25">
      <c r="C63" s="10">
        <v>351</v>
      </c>
      <c r="D63" s="10" t="s">
        <v>498</v>
      </c>
      <c r="E63" s="10" t="s">
        <v>499</v>
      </c>
      <c r="F63" s="10" t="s">
        <v>17</v>
      </c>
      <c r="G63" s="10">
        <v>0</v>
      </c>
      <c r="H63" s="10" t="s">
        <v>17</v>
      </c>
      <c r="I63" s="10"/>
      <c r="J63" s="16">
        <f>SUM(Table3347[[#This Row],[League 1]:[League 4]])</f>
        <v>0</v>
      </c>
    </row>
    <row r="64" spans="3:10" s="1" customFormat="1" ht="23.25" x14ac:dyDescent="0.25">
      <c r="C64" s="10">
        <v>359</v>
      </c>
      <c r="D64" s="10" t="s">
        <v>502</v>
      </c>
      <c r="E64" s="10" t="s">
        <v>503</v>
      </c>
      <c r="F64" s="10" t="s">
        <v>17</v>
      </c>
      <c r="G64" s="10">
        <v>0</v>
      </c>
      <c r="H64" s="10" t="s">
        <v>17</v>
      </c>
      <c r="I64" s="10"/>
      <c r="J64" s="16">
        <f>SUM(Table3347[[#This Row],[League 1]:[League 4]])</f>
        <v>0</v>
      </c>
    </row>
    <row r="65" spans="3:10" s="1" customFormat="1" ht="23.25" x14ac:dyDescent="0.25">
      <c r="C65" s="10">
        <v>353</v>
      </c>
      <c r="D65" s="10" t="s">
        <v>500</v>
      </c>
      <c r="E65" s="10" t="s">
        <v>501</v>
      </c>
      <c r="F65" s="10" t="s">
        <v>17</v>
      </c>
      <c r="G65" s="10">
        <v>0</v>
      </c>
      <c r="H65" s="10" t="s">
        <v>17</v>
      </c>
      <c r="I65" s="10"/>
      <c r="J65" s="16">
        <f>SUM(Table3347[[#This Row],[League 1]:[League 4]])</f>
        <v>0</v>
      </c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17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17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17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17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17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17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17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17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17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17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17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17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17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17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17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17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17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17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17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17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17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17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17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17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17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17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17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17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17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17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17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17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17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17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17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17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17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17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17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17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17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17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17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17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17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17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17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17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17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17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17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17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17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17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17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17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17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17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17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17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17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17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17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17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17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17"/>
    </row>
    <row r="132" spans="3:10" s="1" customFormat="1" x14ac:dyDescent="0.25">
      <c r="C132" s="2"/>
      <c r="D132" s="2"/>
      <c r="E132" s="2"/>
      <c r="F132" s="2"/>
      <c r="G132" s="2"/>
      <c r="H132" s="2"/>
      <c r="I132" s="2"/>
      <c r="J132" s="17"/>
    </row>
    <row r="133" spans="3:10" s="1" customFormat="1" x14ac:dyDescent="0.25">
      <c r="C133" s="2"/>
      <c r="D133" s="2"/>
      <c r="E133" s="2"/>
      <c r="F133" s="2"/>
      <c r="G133" s="2"/>
      <c r="H133" s="2"/>
      <c r="I133" s="2"/>
      <c r="J133" s="17"/>
    </row>
    <row r="134" spans="3:10" s="1" customFormat="1" x14ac:dyDescent="0.25">
      <c r="C134" s="2"/>
      <c r="D134" s="2"/>
      <c r="E134" s="2"/>
      <c r="F134" s="2"/>
      <c r="G134" s="2"/>
      <c r="H134" s="2"/>
      <c r="I134" s="2"/>
      <c r="J134" s="17"/>
    </row>
    <row r="135" spans="3:10" s="1" customFormat="1" x14ac:dyDescent="0.25">
      <c r="C135" s="2"/>
      <c r="D135" s="2"/>
      <c r="E135" s="2"/>
      <c r="F135" s="2"/>
      <c r="G135" s="2"/>
      <c r="H135" s="2"/>
      <c r="I135" s="2"/>
      <c r="J135" s="17"/>
    </row>
    <row r="136" spans="3:10" s="1" customFormat="1" x14ac:dyDescent="0.25">
      <c r="C136" s="2"/>
      <c r="D136" s="2"/>
      <c r="E136" s="2"/>
      <c r="F136" s="2"/>
      <c r="G136" s="2"/>
      <c r="H136" s="2"/>
      <c r="I136" s="2"/>
      <c r="J136" s="17"/>
    </row>
    <row r="137" spans="3:10" s="1" customFormat="1" x14ac:dyDescent="0.25">
      <c r="C137" s="2"/>
      <c r="D137" s="2"/>
      <c r="E137" s="2"/>
      <c r="F137" s="2"/>
      <c r="G137" s="2"/>
      <c r="H137" s="2"/>
      <c r="I137" s="2"/>
      <c r="J137" s="17"/>
    </row>
    <row r="138" spans="3:10" s="1" customFormat="1" x14ac:dyDescent="0.25">
      <c r="C138" s="2"/>
      <c r="D138" s="2"/>
      <c r="E138" s="2"/>
      <c r="F138" s="2"/>
      <c r="G138" s="2"/>
      <c r="H138" s="2"/>
      <c r="I138" s="2"/>
      <c r="J138" s="17"/>
    </row>
    <row r="139" spans="3:10" s="1" customFormat="1" x14ac:dyDescent="0.25">
      <c r="C139" s="2"/>
      <c r="D139" s="2"/>
      <c r="E139" s="2"/>
      <c r="F139" s="2"/>
      <c r="G139" s="2"/>
      <c r="H139" s="2"/>
      <c r="I139" s="2"/>
      <c r="J139" s="18"/>
    </row>
    <row r="140" spans="3:10" s="1" customFormat="1" x14ac:dyDescent="0.25">
      <c r="C140" s="2"/>
      <c r="D140" s="2"/>
      <c r="E140" s="2"/>
      <c r="F140" s="2"/>
      <c r="G140" s="2"/>
      <c r="H140" s="2"/>
      <c r="I140" s="2"/>
      <c r="J140" s="18"/>
    </row>
    <row r="141" spans="3:10" s="1" customFormat="1" x14ac:dyDescent="0.25">
      <c r="C141" s="2"/>
      <c r="D141" s="2"/>
      <c r="E141" s="2"/>
      <c r="F141" s="2"/>
      <c r="G141" s="2"/>
      <c r="H141" s="2"/>
      <c r="I141" s="2"/>
      <c r="J141" s="18"/>
    </row>
    <row r="142" spans="3:10" s="1" customFormat="1" x14ac:dyDescent="0.25">
      <c r="C142" s="2"/>
      <c r="D142" s="2"/>
      <c r="E142" s="2"/>
      <c r="F142" s="2"/>
      <c r="G142" s="2"/>
      <c r="H142" s="2"/>
      <c r="I142" s="2"/>
      <c r="J142" s="18"/>
    </row>
    <row r="143" spans="3:10" s="1" customFormat="1" x14ac:dyDescent="0.25">
      <c r="C143" s="2"/>
      <c r="D143" s="2"/>
      <c r="E143" s="2"/>
      <c r="F143" s="2"/>
      <c r="G143" s="2"/>
      <c r="H143" s="2"/>
      <c r="I143" s="2"/>
      <c r="J143" s="18"/>
    </row>
    <row r="144" spans="3:10" s="1" customFormat="1" x14ac:dyDescent="0.25">
      <c r="C144" s="2"/>
      <c r="D144" s="2"/>
      <c r="E144" s="2"/>
      <c r="F144" s="2"/>
      <c r="G144" s="2"/>
      <c r="H144" s="2"/>
      <c r="I144" s="2"/>
      <c r="J144" s="18"/>
    </row>
    <row r="145" spans="3:10" s="1" customFormat="1" x14ac:dyDescent="0.25">
      <c r="C145" s="2"/>
      <c r="D145" s="2"/>
      <c r="E145" s="2"/>
      <c r="F145" s="2"/>
      <c r="G145" s="2"/>
      <c r="H145" s="2"/>
      <c r="I145" s="2"/>
      <c r="J145" s="18"/>
    </row>
  </sheetData>
  <mergeCells count="3">
    <mergeCell ref="C5:J5"/>
    <mergeCell ref="B2:J2"/>
    <mergeCell ref="C3:J3"/>
  </mergeCells>
  <phoneticPr fontId="9" type="noConversion"/>
  <conditionalFormatting sqref="C7:C65">
    <cfRule type="duplicateValues" dxfId="90" priority="1"/>
  </conditionalFormatting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3468-2978-4114-BFB1-3774354A4A69}">
  <sheetPr>
    <pageSetUpPr fitToPage="1"/>
  </sheetPr>
  <dimension ref="A1:V108"/>
  <sheetViews>
    <sheetView showZeros="0" topLeftCell="A23" workbookViewId="0">
      <selection activeCell="J32" sqref="J32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276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200</v>
      </c>
      <c r="D7" s="10" t="s">
        <v>180</v>
      </c>
      <c r="E7" s="10" t="s">
        <v>181</v>
      </c>
      <c r="F7" s="10">
        <v>36</v>
      </c>
      <c r="G7" s="10">
        <v>50</v>
      </c>
      <c r="H7" s="10">
        <v>42</v>
      </c>
      <c r="I7" s="10">
        <v>42</v>
      </c>
      <c r="J7" s="11">
        <f>SUM(Table36[[#This Row],[League 1]:[League 4]])</f>
        <v>170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133</v>
      </c>
      <c r="D8" s="10" t="s">
        <v>182</v>
      </c>
      <c r="E8" s="10" t="s">
        <v>183</v>
      </c>
      <c r="F8" s="10">
        <v>30</v>
      </c>
      <c r="G8" s="10">
        <v>48</v>
      </c>
      <c r="H8" s="10">
        <v>29</v>
      </c>
      <c r="I8" s="10">
        <v>35</v>
      </c>
      <c r="J8" s="11">
        <f>SUM(Table36[[#This Row],[League 1]:[League 4]])</f>
        <v>142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278</v>
      </c>
      <c r="D9" s="10" t="s">
        <v>188</v>
      </c>
      <c r="E9" s="10" t="s">
        <v>189</v>
      </c>
      <c r="F9" s="10">
        <v>28</v>
      </c>
      <c r="G9" s="10" t="s">
        <v>17</v>
      </c>
      <c r="H9" s="10">
        <v>16</v>
      </c>
      <c r="I9" s="10">
        <v>26</v>
      </c>
      <c r="J9" s="11">
        <f>SUM(Table36[[#This Row],[League 1]:[League 4]])</f>
        <v>70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124</v>
      </c>
      <c r="D10" s="10" t="s">
        <v>192</v>
      </c>
      <c r="E10" s="10" t="s">
        <v>193</v>
      </c>
      <c r="F10" s="10">
        <v>8</v>
      </c>
      <c r="G10" s="10">
        <v>17</v>
      </c>
      <c r="H10" s="10">
        <v>20</v>
      </c>
      <c r="I10" s="10">
        <v>22</v>
      </c>
      <c r="J10" s="11">
        <f>SUM(Table36[[#This Row],[League 1]:[League 4]])</f>
        <v>67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197</v>
      </c>
      <c r="D11" s="10" t="s">
        <v>65</v>
      </c>
      <c r="E11" s="10" t="s">
        <v>66</v>
      </c>
      <c r="F11" s="10">
        <v>13</v>
      </c>
      <c r="G11" s="10">
        <v>29</v>
      </c>
      <c r="H11" s="10">
        <v>11</v>
      </c>
      <c r="I11" s="10" t="s">
        <v>17</v>
      </c>
      <c r="J11" s="11">
        <f>SUM(Table36[[#This Row],[League 1]:[League 4]])</f>
        <v>53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261</v>
      </c>
      <c r="D12" s="10" t="s">
        <v>67</v>
      </c>
      <c r="E12" s="10" t="s">
        <v>68</v>
      </c>
      <c r="F12" s="10">
        <v>12</v>
      </c>
      <c r="G12" s="10">
        <v>18</v>
      </c>
      <c r="H12" s="10">
        <v>10</v>
      </c>
      <c r="I12" s="10">
        <v>7</v>
      </c>
      <c r="J12" s="11">
        <f>SUM(Table36[[#This Row],[League 1]:[League 4]])</f>
        <v>47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305</v>
      </c>
      <c r="D13" s="10" t="s">
        <v>194</v>
      </c>
      <c r="E13" s="10" t="s">
        <v>157</v>
      </c>
      <c r="F13" s="10">
        <v>10</v>
      </c>
      <c r="G13" s="10">
        <v>14</v>
      </c>
      <c r="H13" s="10">
        <v>0</v>
      </c>
      <c r="I13" s="10">
        <v>18</v>
      </c>
      <c r="J13" s="11">
        <f>SUM(Table36[[#This Row],[League 1]:[League 4]])</f>
        <v>42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435</v>
      </c>
      <c r="D14" s="10" t="s">
        <v>508</v>
      </c>
      <c r="E14" s="10" t="s">
        <v>588</v>
      </c>
      <c r="F14" s="10" t="s">
        <v>17</v>
      </c>
      <c r="G14" s="10" t="s">
        <v>17</v>
      </c>
      <c r="H14" s="10">
        <v>18</v>
      </c>
      <c r="I14" s="10">
        <v>20</v>
      </c>
      <c r="J14" s="11">
        <f>SUM(Table36[[#This Row],[League 1]:[League 4]])</f>
        <v>38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210</v>
      </c>
      <c r="D15" s="10" t="s">
        <v>186</v>
      </c>
      <c r="E15" s="10" t="s">
        <v>187</v>
      </c>
      <c r="F15" s="10">
        <v>30</v>
      </c>
      <c r="G15" s="10">
        <v>0</v>
      </c>
      <c r="H15" s="10">
        <v>2</v>
      </c>
      <c r="I15" s="10">
        <v>4</v>
      </c>
      <c r="J15" s="11">
        <f>SUM(Table36[[#This Row],[League 1]:[League 4]])</f>
        <v>36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274</v>
      </c>
      <c r="D16" s="10" t="s">
        <v>211</v>
      </c>
      <c r="E16" s="10" t="s">
        <v>212</v>
      </c>
      <c r="F16" s="10">
        <v>6</v>
      </c>
      <c r="G16" s="10" t="s">
        <v>17</v>
      </c>
      <c r="H16" s="10">
        <v>10</v>
      </c>
      <c r="I16" s="10">
        <v>7</v>
      </c>
      <c r="J16" s="11">
        <f>SUM(Table36[[#This Row],[League 1]:[League 4]])</f>
        <v>23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23.25" x14ac:dyDescent="0.35">
      <c r="A17" s="9"/>
      <c r="B17" s="9"/>
      <c r="C17" s="10">
        <v>381</v>
      </c>
      <c r="D17" s="10" t="s">
        <v>203</v>
      </c>
      <c r="E17" s="10" t="s">
        <v>204</v>
      </c>
      <c r="F17" s="10" t="s">
        <v>17</v>
      </c>
      <c r="G17" s="10">
        <v>9</v>
      </c>
      <c r="H17" s="10">
        <v>4</v>
      </c>
      <c r="I17" s="10">
        <v>8</v>
      </c>
      <c r="J17" s="11">
        <f>SUM(Table36[[#This Row],[League 1]:[League 4]])</f>
        <v>21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3" customFormat="1" ht="23.25" x14ac:dyDescent="0.35">
      <c r="A18" s="9"/>
      <c r="B18" s="9"/>
      <c r="C18" s="10">
        <v>190</v>
      </c>
      <c r="D18" s="10" t="s">
        <v>72</v>
      </c>
      <c r="E18" s="10" t="s">
        <v>73</v>
      </c>
      <c r="F18" s="10">
        <v>20</v>
      </c>
      <c r="G18" s="10" t="s">
        <v>17</v>
      </c>
      <c r="H18" s="10" t="s">
        <v>17</v>
      </c>
      <c r="I18" s="10" t="s">
        <v>17</v>
      </c>
      <c r="J18" s="11">
        <f>SUM(Table36[[#This Row],[League 1]:[League 4]])</f>
        <v>20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3" customFormat="1" ht="23.25" x14ac:dyDescent="0.35">
      <c r="A19" s="9"/>
      <c r="B19" s="9"/>
      <c r="C19" s="10">
        <v>386</v>
      </c>
      <c r="D19" s="10" t="s">
        <v>199</v>
      </c>
      <c r="E19" s="10" t="s">
        <v>200</v>
      </c>
      <c r="F19" s="10" t="s">
        <v>17</v>
      </c>
      <c r="G19" s="10">
        <v>12</v>
      </c>
      <c r="H19" s="10">
        <v>8</v>
      </c>
      <c r="I19" s="10" t="s">
        <v>17</v>
      </c>
      <c r="J19" s="11">
        <f>SUM(Table36[[#This Row],[League 1]:[League 4]])</f>
        <v>20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3" customFormat="1" ht="23.25" x14ac:dyDescent="0.35">
      <c r="A20" s="9"/>
      <c r="B20" s="9"/>
      <c r="C20" s="10">
        <v>380</v>
      </c>
      <c r="D20" s="10" t="s">
        <v>217</v>
      </c>
      <c r="E20" s="10" t="s">
        <v>20</v>
      </c>
      <c r="F20" s="10" t="s">
        <v>17</v>
      </c>
      <c r="G20" s="10">
        <v>5</v>
      </c>
      <c r="H20" s="10">
        <v>9</v>
      </c>
      <c r="I20" s="10">
        <v>5</v>
      </c>
      <c r="J20" s="11">
        <f>SUM(Table36[[#This Row],[League 1]:[League 4]])</f>
        <v>19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3" customFormat="1" ht="23.25" x14ac:dyDescent="0.35">
      <c r="A21" s="9"/>
      <c r="B21" s="9"/>
      <c r="C21" s="10">
        <v>368</v>
      </c>
      <c r="D21" s="10" t="s">
        <v>205</v>
      </c>
      <c r="E21" s="10" t="s">
        <v>206</v>
      </c>
      <c r="F21" s="10" t="s">
        <v>17</v>
      </c>
      <c r="G21" s="10">
        <v>8</v>
      </c>
      <c r="H21" s="10">
        <v>10</v>
      </c>
      <c r="I21" s="10">
        <v>0</v>
      </c>
      <c r="J21" s="11">
        <f>SUM(Table36[[#This Row],[League 1]:[League 4]])</f>
        <v>18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3" customFormat="1" ht="23.25" x14ac:dyDescent="0.35">
      <c r="A22" s="9"/>
      <c r="B22" s="9"/>
      <c r="C22" s="10">
        <v>387</v>
      </c>
      <c r="D22" s="10" t="s">
        <v>197</v>
      </c>
      <c r="E22" s="10" t="s">
        <v>198</v>
      </c>
      <c r="F22" s="10" t="s">
        <v>17</v>
      </c>
      <c r="G22" s="10">
        <v>16</v>
      </c>
      <c r="H22" s="10" t="s">
        <v>17</v>
      </c>
      <c r="I22" s="10" t="s">
        <v>17</v>
      </c>
      <c r="J22" s="11">
        <f>SUM(Table36[[#This Row],[League 1]:[League 4]])</f>
        <v>16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3" customFormat="1" ht="23.25" x14ac:dyDescent="0.35">
      <c r="A23" s="9"/>
      <c r="B23" s="9"/>
      <c r="C23" s="10">
        <v>127</v>
      </c>
      <c r="D23" s="10" t="s">
        <v>208</v>
      </c>
      <c r="E23" s="10" t="s">
        <v>209</v>
      </c>
      <c r="F23" s="10">
        <v>6</v>
      </c>
      <c r="G23" s="10" t="s">
        <v>17</v>
      </c>
      <c r="H23" s="10">
        <v>10</v>
      </c>
      <c r="I23" s="10" t="s">
        <v>17</v>
      </c>
      <c r="J23" s="11">
        <f>SUM(Table36[[#This Row],[League 1]:[League 4]])</f>
        <v>16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3" customFormat="1" ht="23.25" x14ac:dyDescent="0.35">
      <c r="A24" s="9"/>
      <c r="B24" s="9"/>
      <c r="C24" s="10">
        <v>273</v>
      </c>
      <c r="D24" s="10" t="s">
        <v>213</v>
      </c>
      <c r="E24" s="10" t="s">
        <v>214</v>
      </c>
      <c r="F24" s="10">
        <v>2</v>
      </c>
      <c r="G24" s="10">
        <v>4</v>
      </c>
      <c r="H24" s="10" t="s">
        <v>17</v>
      </c>
      <c r="I24" s="10">
        <v>7</v>
      </c>
      <c r="J24" s="11">
        <f>SUM(Table36[[#This Row],[League 1]:[League 4]])</f>
        <v>13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3" customFormat="1" ht="23.25" x14ac:dyDescent="0.35">
      <c r="A25" s="9"/>
      <c r="B25" s="9"/>
      <c r="C25" s="10">
        <v>330</v>
      </c>
      <c r="D25" s="10" t="s">
        <v>647</v>
      </c>
      <c r="E25" s="10" t="s">
        <v>460</v>
      </c>
      <c r="F25" s="10" t="s">
        <v>17</v>
      </c>
      <c r="G25" s="10">
        <v>0</v>
      </c>
      <c r="H25" s="10">
        <v>9</v>
      </c>
      <c r="I25" s="10" t="s">
        <v>17</v>
      </c>
      <c r="J25" s="11">
        <f>SUM(Table36[[#This Row],[League 1]:[League 4]])</f>
        <v>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3" customFormat="1" ht="23.25" x14ac:dyDescent="0.35">
      <c r="A26" s="9"/>
      <c r="B26" s="9"/>
      <c r="C26" s="10">
        <v>237</v>
      </c>
      <c r="D26" s="10" t="s">
        <v>84</v>
      </c>
      <c r="E26" s="10" t="s">
        <v>85</v>
      </c>
      <c r="F26" s="10">
        <v>6</v>
      </c>
      <c r="G26" s="10">
        <v>2</v>
      </c>
      <c r="H26" s="10">
        <v>0</v>
      </c>
      <c r="I26" s="10" t="s">
        <v>17</v>
      </c>
      <c r="J26" s="11">
        <f>SUM(Table36[[#This Row],[League 1]:[League 4]])</f>
        <v>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3" customFormat="1" ht="23.25" x14ac:dyDescent="0.35">
      <c r="A27" s="9"/>
      <c r="B27" s="9"/>
      <c r="C27" s="10">
        <v>358</v>
      </c>
      <c r="D27" s="10" t="s">
        <v>99</v>
      </c>
      <c r="E27" s="10" t="s">
        <v>100</v>
      </c>
      <c r="F27" s="10" t="s">
        <v>17</v>
      </c>
      <c r="G27" s="10">
        <v>4</v>
      </c>
      <c r="H27" s="10">
        <v>3</v>
      </c>
      <c r="I27" s="10">
        <v>1</v>
      </c>
      <c r="J27" s="11">
        <f>SUM(Table36[[#This Row],[League 1]:[League 4]])</f>
        <v>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3" customFormat="1" ht="23.25" x14ac:dyDescent="0.35">
      <c r="A28" s="9"/>
      <c r="B28" s="9"/>
      <c r="C28" s="10">
        <v>373</v>
      </c>
      <c r="D28" s="10" t="s">
        <v>24</v>
      </c>
      <c r="E28" s="10" t="s">
        <v>207</v>
      </c>
      <c r="F28" s="10" t="s">
        <v>17</v>
      </c>
      <c r="G28" s="10">
        <v>7</v>
      </c>
      <c r="H28" s="10" t="s">
        <v>17</v>
      </c>
      <c r="I28" s="10" t="s">
        <v>17</v>
      </c>
      <c r="J28" s="11">
        <f>SUM(Table36[[#This Row],[League 1]:[League 4]])</f>
        <v>7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" customFormat="1" ht="23.25" x14ac:dyDescent="0.25">
      <c r="C29" s="10">
        <v>434</v>
      </c>
      <c r="D29" s="10" t="s">
        <v>515</v>
      </c>
      <c r="E29" s="10" t="s">
        <v>462</v>
      </c>
      <c r="F29" s="10" t="s">
        <v>17</v>
      </c>
      <c r="G29" s="10" t="s">
        <v>17</v>
      </c>
      <c r="H29" s="10">
        <v>1</v>
      </c>
      <c r="I29" s="10">
        <v>6</v>
      </c>
      <c r="J29" s="11">
        <f>SUM(Table36[[#This Row],[League 1]:[League 4]])</f>
        <v>7</v>
      </c>
    </row>
    <row r="30" spans="1:22" s="1" customFormat="1" ht="23.25" x14ac:dyDescent="0.25">
      <c r="C30" s="10">
        <v>277</v>
      </c>
      <c r="D30" s="10" t="s">
        <v>215</v>
      </c>
      <c r="E30" s="10" t="s">
        <v>216</v>
      </c>
      <c r="F30" s="10">
        <v>6</v>
      </c>
      <c r="G30" s="10">
        <v>0</v>
      </c>
      <c r="H30" s="10">
        <v>0</v>
      </c>
      <c r="I30" s="10" t="s">
        <v>17</v>
      </c>
      <c r="J30" s="11">
        <f>SUM(Table36[[#This Row],[League 1]:[League 4]])</f>
        <v>6</v>
      </c>
    </row>
    <row r="31" spans="1:22" s="1" customFormat="1" ht="23.25" x14ac:dyDescent="0.25">
      <c r="C31" s="10">
        <v>268</v>
      </c>
      <c r="D31" s="10" t="s">
        <v>210</v>
      </c>
      <c r="E31" s="10" t="s">
        <v>102</v>
      </c>
      <c r="F31" s="10">
        <v>6</v>
      </c>
      <c r="G31" s="10" t="s">
        <v>17</v>
      </c>
      <c r="H31" s="10" t="s">
        <v>17</v>
      </c>
      <c r="I31" s="10" t="s">
        <v>17</v>
      </c>
      <c r="J31" s="11">
        <f>SUM(Table36[[#This Row],[League 1]:[League 4]])</f>
        <v>6</v>
      </c>
    </row>
    <row r="32" spans="1:22" s="1" customFormat="1" ht="23.25" x14ac:dyDescent="0.25">
      <c r="C32" s="10">
        <v>354</v>
      </c>
      <c r="D32" s="10" t="s">
        <v>94</v>
      </c>
      <c r="E32" s="10" t="s">
        <v>95</v>
      </c>
      <c r="F32" s="10" t="s">
        <v>17</v>
      </c>
      <c r="G32" s="10">
        <v>6</v>
      </c>
      <c r="H32" s="10" t="s">
        <v>17</v>
      </c>
      <c r="I32" s="10" t="s">
        <v>17</v>
      </c>
      <c r="J32" s="11">
        <f>SUM(Table36[[#This Row],[League 1]:[League 4]])</f>
        <v>6</v>
      </c>
    </row>
    <row r="33" spans="3:10" s="1" customFormat="1" ht="23.25" x14ac:dyDescent="0.25">
      <c r="C33" s="10">
        <v>211</v>
      </c>
      <c r="D33" s="10" t="s">
        <v>227</v>
      </c>
      <c r="E33" s="10" t="s">
        <v>228</v>
      </c>
      <c r="F33" s="10">
        <v>1</v>
      </c>
      <c r="G33" s="10">
        <v>0</v>
      </c>
      <c r="H33" s="10">
        <v>3</v>
      </c>
      <c r="I33" s="10">
        <v>0</v>
      </c>
      <c r="J33" s="11">
        <f>SUM(Table36[[#This Row],[League 1]:[League 4]])</f>
        <v>4</v>
      </c>
    </row>
    <row r="34" spans="3:10" s="1" customFormat="1" ht="23.25" x14ac:dyDescent="0.25">
      <c r="C34" s="10">
        <v>207</v>
      </c>
      <c r="D34" s="10" t="s">
        <v>513</v>
      </c>
      <c r="E34" s="10" t="s">
        <v>135</v>
      </c>
      <c r="F34" s="10">
        <v>0</v>
      </c>
      <c r="G34" s="10" t="s">
        <v>17</v>
      </c>
      <c r="H34" s="10">
        <v>4</v>
      </c>
      <c r="I34" s="10" t="s">
        <v>17</v>
      </c>
      <c r="J34" s="11">
        <f>SUM(Table36[[#This Row],[League 1]:[League 4]])</f>
        <v>4</v>
      </c>
    </row>
    <row r="35" spans="3:10" s="1" customFormat="1" ht="23.25" x14ac:dyDescent="0.25">
      <c r="C35" s="10">
        <v>208</v>
      </c>
      <c r="D35" s="10" t="s">
        <v>218</v>
      </c>
      <c r="E35" s="10" t="s">
        <v>50</v>
      </c>
      <c r="F35" s="10">
        <v>4</v>
      </c>
      <c r="G35" s="10" t="s">
        <v>17</v>
      </c>
      <c r="H35" s="10" t="s">
        <v>17</v>
      </c>
      <c r="I35" s="10" t="s">
        <v>17</v>
      </c>
      <c r="J35" s="11">
        <f>SUM(Table36[[#This Row],[League 1]:[League 4]])</f>
        <v>4</v>
      </c>
    </row>
    <row r="36" spans="3:10" s="1" customFormat="1" ht="23.25" x14ac:dyDescent="0.25">
      <c r="C36" s="10">
        <v>262</v>
      </c>
      <c r="D36" s="10" t="s">
        <v>101</v>
      </c>
      <c r="E36" s="10" t="s">
        <v>102</v>
      </c>
      <c r="F36" s="10">
        <v>2</v>
      </c>
      <c r="G36" s="10" t="s">
        <v>17</v>
      </c>
      <c r="H36" s="10" t="s">
        <v>17</v>
      </c>
      <c r="I36" s="10" t="s">
        <v>17</v>
      </c>
      <c r="J36" s="11">
        <f>SUM(Table36[[#This Row],[League 1]:[League 4]])</f>
        <v>2</v>
      </c>
    </row>
    <row r="37" spans="3:10" s="1" customFormat="1" ht="23.25" x14ac:dyDescent="0.25">
      <c r="C37" s="10">
        <v>129</v>
      </c>
      <c r="D37" s="10" t="s">
        <v>222</v>
      </c>
      <c r="E37" s="10" t="s">
        <v>223</v>
      </c>
      <c r="F37" s="10">
        <v>1</v>
      </c>
      <c r="G37" s="10" t="s">
        <v>17</v>
      </c>
      <c r="H37" s="10">
        <v>1</v>
      </c>
      <c r="I37" s="10" t="s">
        <v>17</v>
      </c>
      <c r="J37" s="11">
        <f>SUM(Table36[[#This Row],[League 1]:[League 4]])</f>
        <v>2</v>
      </c>
    </row>
    <row r="38" spans="3:10" s="1" customFormat="1" ht="23.25" x14ac:dyDescent="0.25">
      <c r="C38" s="10">
        <v>281</v>
      </c>
      <c r="D38" s="10" t="s">
        <v>219</v>
      </c>
      <c r="E38" s="10" t="s">
        <v>108</v>
      </c>
      <c r="F38" s="10">
        <v>2</v>
      </c>
      <c r="G38" s="10" t="s">
        <v>17</v>
      </c>
      <c r="H38" s="10" t="s">
        <v>17</v>
      </c>
      <c r="I38" s="10" t="s">
        <v>17</v>
      </c>
      <c r="J38" s="11">
        <f>SUM(Table36[[#This Row],[League 1]:[League 4]])</f>
        <v>2</v>
      </c>
    </row>
    <row r="39" spans="3:10" s="1" customFormat="1" ht="23.25" x14ac:dyDescent="0.25">
      <c r="C39" s="10">
        <v>223</v>
      </c>
      <c r="D39" s="10" t="s">
        <v>233</v>
      </c>
      <c r="E39" s="10" t="s">
        <v>514</v>
      </c>
      <c r="F39" s="10" t="s">
        <v>17</v>
      </c>
      <c r="G39" s="10">
        <v>0</v>
      </c>
      <c r="H39" s="10">
        <v>2</v>
      </c>
      <c r="I39" s="10" t="s">
        <v>17</v>
      </c>
      <c r="J39" s="11">
        <f>SUM(Table36[[#This Row],[League 1]:[League 4]])</f>
        <v>2</v>
      </c>
    </row>
    <row r="40" spans="3:10" s="1" customFormat="1" ht="23.25" x14ac:dyDescent="0.25">
      <c r="C40" s="10">
        <v>279</v>
      </c>
      <c r="D40" s="10" t="s">
        <v>224</v>
      </c>
      <c r="E40" s="10" t="s">
        <v>225</v>
      </c>
      <c r="F40" s="10">
        <v>1</v>
      </c>
      <c r="G40" s="10" t="s">
        <v>17</v>
      </c>
      <c r="H40" s="10" t="s">
        <v>17</v>
      </c>
      <c r="I40" s="10">
        <v>1</v>
      </c>
      <c r="J40" s="11">
        <f>SUM(Table36[[#This Row],[League 1]:[League 4]])</f>
        <v>2</v>
      </c>
    </row>
    <row r="41" spans="3:10" s="1" customFormat="1" ht="23.25" x14ac:dyDescent="0.25">
      <c r="C41" s="10">
        <v>477</v>
      </c>
      <c r="D41" s="10" t="s">
        <v>611</v>
      </c>
      <c r="E41" s="10" t="s">
        <v>612</v>
      </c>
      <c r="F41" s="10" t="s">
        <v>17</v>
      </c>
      <c r="G41" s="10" t="s">
        <v>17</v>
      </c>
      <c r="H41" s="10" t="s">
        <v>17</v>
      </c>
      <c r="I41" s="10">
        <v>2</v>
      </c>
      <c r="J41" s="11">
        <f>SUM(Table36[[#This Row],[League 1]:[League 4]])</f>
        <v>2</v>
      </c>
    </row>
    <row r="42" spans="3:10" s="1" customFormat="1" ht="23.25" x14ac:dyDescent="0.25">
      <c r="C42" s="10">
        <v>280</v>
      </c>
      <c r="D42" s="10" t="s">
        <v>229</v>
      </c>
      <c r="E42" s="10" t="s">
        <v>230</v>
      </c>
      <c r="F42" s="10">
        <v>1</v>
      </c>
      <c r="G42" s="10">
        <v>0</v>
      </c>
      <c r="H42" s="10" t="s">
        <v>17</v>
      </c>
      <c r="I42" s="10" t="s">
        <v>17</v>
      </c>
      <c r="J42" s="11">
        <f>SUM(Table36[[#This Row],[League 1]:[League 4]])</f>
        <v>1</v>
      </c>
    </row>
    <row r="43" spans="3:10" s="1" customFormat="1" ht="23.25" x14ac:dyDescent="0.25">
      <c r="C43" s="10">
        <v>375</v>
      </c>
      <c r="D43" s="10" t="s">
        <v>517</v>
      </c>
      <c r="E43" s="10" t="s">
        <v>54</v>
      </c>
      <c r="F43" s="10" t="s">
        <v>17</v>
      </c>
      <c r="G43" s="10">
        <v>0</v>
      </c>
      <c r="H43" s="10" t="s">
        <v>17</v>
      </c>
      <c r="I43" s="10" t="s">
        <v>17</v>
      </c>
      <c r="J43" s="11">
        <f>SUM(Table36[[#This Row],[League 1]:[League 4]])</f>
        <v>0</v>
      </c>
    </row>
    <row r="44" spans="3:10" s="1" customFormat="1" ht="23.25" x14ac:dyDescent="0.25">
      <c r="C44" s="10">
        <v>138</v>
      </c>
      <c r="D44" s="10" t="s">
        <v>541</v>
      </c>
      <c r="E44" s="10" t="s">
        <v>542</v>
      </c>
      <c r="F44" s="10">
        <v>0</v>
      </c>
      <c r="G44" s="10" t="s">
        <v>17</v>
      </c>
      <c r="H44" s="10" t="s">
        <v>17</v>
      </c>
      <c r="I44" s="10" t="s">
        <v>17</v>
      </c>
      <c r="J44" s="11">
        <f>SUM(Table36[[#This Row],[League 1]:[League 4]])</f>
        <v>0</v>
      </c>
    </row>
    <row r="45" spans="3:10" s="1" customFormat="1" ht="23.25" x14ac:dyDescent="0.25">
      <c r="C45" s="10">
        <v>203</v>
      </c>
      <c r="D45" s="10" t="s">
        <v>516</v>
      </c>
      <c r="E45" s="10" t="s">
        <v>204</v>
      </c>
      <c r="F45" s="10">
        <v>0</v>
      </c>
      <c r="G45" s="10" t="s">
        <v>17</v>
      </c>
      <c r="H45" s="10" t="s">
        <v>17</v>
      </c>
      <c r="I45" s="10" t="s">
        <v>17</v>
      </c>
      <c r="J45" s="11">
        <f>SUM(Table36[[#This Row],[League 1]:[League 4]])</f>
        <v>0</v>
      </c>
    </row>
    <row r="46" spans="3:10" s="1" customFormat="1" ht="23.25" x14ac:dyDescent="0.25">
      <c r="C46" s="10">
        <v>126</v>
      </c>
      <c r="D46" s="10" t="s">
        <v>526</v>
      </c>
      <c r="E46" s="10" t="s">
        <v>231</v>
      </c>
      <c r="F46" s="10">
        <v>0</v>
      </c>
      <c r="G46" s="10" t="s">
        <v>17</v>
      </c>
      <c r="H46" s="10" t="s">
        <v>17</v>
      </c>
      <c r="I46" s="10" t="s">
        <v>17</v>
      </c>
      <c r="J46" s="11">
        <f>SUM(Table36[[#This Row],[League 1]:[League 4]])</f>
        <v>0</v>
      </c>
    </row>
    <row r="47" spans="3:10" s="1" customFormat="1" ht="23.25" x14ac:dyDescent="0.25">
      <c r="C47" s="10">
        <v>137</v>
      </c>
      <c r="D47" s="10" t="s">
        <v>540</v>
      </c>
      <c r="E47" s="10" t="s">
        <v>232</v>
      </c>
      <c r="F47" s="10">
        <v>0</v>
      </c>
      <c r="G47" s="10" t="s">
        <v>17</v>
      </c>
      <c r="H47" s="10" t="s">
        <v>17</v>
      </c>
      <c r="I47" s="10" t="s">
        <v>17</v>
      </c>
      <c r="J47" s="11">
        <f>SUM(Table36[[#This Row],[League 1]:[League 4]])</f>
        <v>0</v>
      </c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B7ACA-3E28-431F-8323-888BE3BE1757}">
  <sheetPr>
    <pageSetUpPr fitToPage="1"/>
  </sheetPr>
  <dimension ref="A1:V143"/>
  <sheetViews>
    <sheetView topLeftCell="A5" workbookViewId="0">
      <selection activeCell="M16" sqref="M16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277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131</v>
      </c>
      <c r="D7" s="10" t="s">
        <v>236</v>
      </c>
      <c r="E7" s="10" t="s">
        <v>645</v>
      </c>
      <c r="F7" s="10">
        <v>40</v>
      </c>
      <c r="G7" s="10">
        <v>36</v>
      </c>
      <c r="H7" s="10">
        <v>36</v>
      </c>
      <c r="I7" s="10">
        <v>40</v>
      </c>
      <c r="J7" s="11">
        <f>SUM(Table335[[#This Row],[League 1]:[League 4]])</f>
        <v>152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125</v>
      </c>
      <c r="D8" s="10" t="s">
        <v>237</v>
      </c>
      <c r="E8" s="10" t="s">
        <v>125</v>
      </c>
      <c r="F8" s="10">
        <v>36</v>
      </c>
      <c r="G8" s="10">
        <v>28</v>
      </c>
      <c r="H8" s="10">
        <v>24</v>
      </c>
      <c r="I8" s="10">
        <v>24</v>
      </c>
      <c r="J8" s="11">
        <f>SUM(Table335[[#This Row],[League 1]:[League 4]])</f>
        <v>112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265</v>
      </c>
      <c r="D9" s="10" t="s">
        <v>238</v>
      </c>
      <c r="E9" s="10" t="s">
        <v>239</v>
      </c>
      <c r="F9" s="10">
        <v>23</v>
      </c>
      <c r="G9" s="10">
        <v>26</v>
      </c>
      <c r="H9" s="10">
        <v>23</v>
      </c>
      <c r="I9" s="10">
        <v>34</v>
      </c>
      <c r="J9" s="11">
        <f>SUM(Table335[[#This Row],[League 1]:[League 4]])</f>
        <v>106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134</v>
      </c>
      <c r="D10" s="10" t="s">
        <v>242</v>
      </c>
      <c r="E10" s="10" t="s">
        <v>243</v>
      </c>
      <c r="F10" s="10">
        <v>14</v>
      </c>
      <c r="G10" s="10">
        <v>20</v>
      </c>
      <c r="H10" s="10">
        <v>20</v>
      </c>
      <c r="I10" s="10">
        <v>28</v>
      </c>
      <c r="J10" s="11">
        <f>SUM(Table335[[#This Row],[League 1]:[League 4]])</f>
        <v>82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236</v>
      </c>
      <c r="D11" s="10" t="s">
        <v>123</v>
      </c>
      <c r="E11" s="10" t="s">
        <v>34</v>
      </c>
      <c r="F11" s="10">
        <v>0</v>
      </c>
      <c r="G11" s="10">
        <v>48</v>
      </c>
      <c r="H11" s="10">
        <v>17</v>
      </c>
      <c r="I11" s="10" t="s">
        <v>17</v>
      </c>
      <c r="J11" s="11">
        <f>SUM(Table335[[#This Row],[League 1]:[League 4]])</f>
        <v>65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140</v>
      </c>
      <c r="D12" s="10" t="s">
        <v>247</v>
      </c>
      <c r="E12" s="10" t="s">
        <v>248</v>
      </c>
      <c r="F12" s="10">
        <v>16</v>
      </c>
      <c r="G12" s="10" t="s">
        <v>17</v>
      </c>
      <c r="H12" s="10">
        <v>16</v>
      </c>
      <c r="I12" s="10">
        <v>20</v>
      </c>
      <c r="J12" s="11">
        <f>SUM(Table335[[#This Row],[League 1]:[League 4]])</f>
        <v>52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458</v>
      </c>
      <c r="D13" s="10" t="s">
        <v>176</v>
      </c>
      <c r="E13" s="10" t="s">
        <v>518</v>
      </c>
      <c r="F13" s="10" t="s">
        <v>17</v>
      </c>
      <c r="G13" s="10" t="s">
        <v>17</v>
      </c>
      <c r="H13" s="10">
        <v>20</v>
      </c>
      <c r="I13" s="10">
        <v>30</v>
      </c>
      <c r="J13" s="11">
        <f>SUM(Table335[[#This Row],[League 1]:[League 4]])</f>
        <v>50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204</v>
      </c>
      <c r="D14" s="10" t="s">
        <v>240</v>
      </c>
      <c r="E14" s="10" t="s">
        <v>241</v>
      </c>
      <c r="F14" s="10">
        <v>20</v>
      </c>
      <c r="G14" s="10">
        <v>20</v>
      </c>
      <c r="H14" s="10" t="s">
        <v>17</v>
      </c>
      <c r="I14" s="10">
        <v>0</v>
      </c>
      <c r="J14" s="11">
        <f>SUM(Table335[[#This Row],[League 1]:[League 4]])</f>
        <v>40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383</v>
      </c>
      <c r="D15" s="10" t="s">
        <v>244</v>
      </c>
      <c r="E15" s="10" t="s">
        <v>131</v>
      </c>
      <c r="F15" s="10" t="s">
        <v>17</v>
      </c>
      <c r="G15" s="10">
        <v>32</v>
      </c>
      <c r="H15" s="10" t="s">
        <v>17</v>
      </c>
      <c r="I15" s="10" t="s">
        <v>17</v>
      </c>
      <c r="J15" s="11">
        <f>SUM(Table335[[#This Row],[League 1]:[League 4]])</f>
        <v>32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376</v>
      </c>
      <c r="D16" s="10" t="s">
        <v>256</v>
      </c>
      <c r="E16" s="10" t="s">
        <v>257</v>
      </c>
      <c r="F16" s="10" t="s">
        <v>17</v>
      </c>
      <c r="G16" s="10">
        <v>8</v>
      </c>
      <c r="H16" s="10">
        <v>6</v>
      </c>
      <c r="I16" s="10">
        <v>18</v>
      </c>
      <c r="J16" s="11">
        <f>SUM(Table335[[#This Row],[League 1]:[League 4]])</f>
        <v>32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23.25" x14ac:dyDescent="0.35">
      <c r="A17" s="9"/>
      <c r="B17" s="9"/>
      <c r="C17" s="10">
        <v>240</v>
      </c>
      <c r="D17" s="10" t="s">
        <v>130</v>
      </c>
      <c r="E17" s="10" t="s">
        <v>131</v>
      </c>
      <c r="F17" s="10">
        <v>11</v>
      </c>
      <c r="G17" s="10">
        <v>15</v>
      </c>
      <c r="H17" s="10" t="s">
        <v>17</v>
      </c>
      <c r="I17" s="10" t="s">
        <v>17</v>
      </c>
      <c r="J17" s="11">
        <f>SUM(Table335[[#This Row],[League 1]:[League 4]])</f>
        <v>26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3" customFormat="1" ht="23.25" x14ac:dyDescent="0.35">
      <c r="A18" s="9"/>
      <c r="B18" s="9"/>
      <c r="C18" s="10">
        <v>206</v>
      </c>
      <c r="D18" s="10" t="s">
        <v>245</v>
      </c>
      <c r="E18" s="10" t="s">
        <v>246</v>
      </c>
      <c r="F18" s="10">
        <v>23</v>
      </c>
      <c r="G18" s="10">
        <v>0</v>
      </c>
      <c r="H18" s="10" t="s">
        <v>17</v>
      </c>
      <c r="I18" s="10" t="s">
        <v>17</v>
      </c>
      <c r="J18" s="11">
        <f>SUM(Table335[[#This Row],[League 1]:[League 4]])</f>
        <v>23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3" customFormat="1" ht="23.25" x14ac:dyDescent="0.35">
      <c r="A19" s="9"/>
      <c r="B19" s="9"/>
      <c r="C19" s="10">
        <v>175</v>
      </c>
      <c r="D19" s="10" t="s">
        <v>249</v>
      </c>
      <c r="E19" s="10" t="s">
        <v>48</v>
      </c>
      <c r="F19" s="10">
        <v>6</v>
      </c>
      <c r="G19" s="10">
        <v>10</v>
      </c>
      <c r="H19" s="10">
        <v>4</v>
      </c>
      <c r="I19" s="10" t="s">
        <v>17</v>
      </c>
      <c r="J19" s="11">
        <f>SUM(Table335[[#This Row],[League 1]:[League 4]])</f>
        <v>20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3" customFormat="1" ht="23.25" x14ac:dyDescent="0.35">
      <c r="A20" s="9"/>
      <c r="B20" s="9"/>
      <c r="C20" s="10">
        <v>476</v>
      </c>
      <c r="D20" s="10" t="s">
        <v>87</v>
      </c>
      <c r="E20" s="10" t="s">
        <v>613</v>
      </c>
      <c r="F20" s="10" t="s">
        <v>17</v>
      </c>
      <c r="G20" s="10" t="s">
        <v>17</v>
      </c>
      <c r="H20" s="10" t="s">
        <v>17</v>
      </c>
      <c r="I20" s="10">
        <v>18</v>
      </c>
      <c r="J20" s="11">
        <f>SUM(Table335[[#This Row],[League 1]:[League 4]])</f>
        <v>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3" customFormat="1" ht="23.25" x14ac:dyDescent="0.35">
      <c r="A21" s="9"/>
      <c r="B21" s="9"/>
      <c r="C21" s="10">
        <v>379</v>
      </c>
      <c r="D21" s="10" t="s">
        <v>254</v>
      </c>
      <c r="E21" s="10" t="s">
        <v>255</v>
      </c>
      <c r="F21" s="10" t="s">
        <v>17</v>
      </c>
      <c r="G21" s="10">
        <v>10</v>
      </c>
      <c r="H21" s="10" t="s">
        <v>17</v>
      </c>
      <c r="I21" s="10" t="s">
        <v>17</v>
      </c>
      <c r="J21" s="11">
        <f>SUM(Table335[[#This Row],[League 1]:[League 4]])</f>
        <v>10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3" customFormat="1" ht="23.25" x14ac:dyDescent="0.35">
      <c r="A22" s="9"/>
      <c r="B22" s="9"/>
      <c r="C22" s="10">
        <v>270</v>
      </c>
      <c r="D22" s="10" t="s">
        <v>252</v>
      </c>
      <c r="E22" s="10" t="s">
        <v>253</v>
      </c>
      <c r="F22" s="10">
        <v>10</v>
      </c>
      <c r="G22" s="10" t="s">
        <v>17</v>
      </c>
      <c r="H22" s="10" t="s">
        <v>17</v>
      </c>
      <c r="I22" s="10" t="s">
        <v>17</v>
      </c>
      <c r="J22" s="11">
        <f>SUM(Table335[[#This Row],[League 1]:[League 4]])</f>
        <v>10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3" customFormat="1" ht="23.25" x14ac:dyDescent="0.35">
      <c r="A23" s="9"/>
      <c r="B23" s="9"/>
      <c r="C23" s="10">
        <v>128</v>
      </c>
      <c r="D23" s="10" t="s">
        <v>250</v>
      </c>
      <c r="E23" s="10" t="s">
        <v>251</v>
      </c>
      <c r="F23" s="10">
        <v>10</v>
      </c>
      <c r="G23" s="10" t="s">
        <v>17</v>
      </c>
      <c r="H23" s="10" t="s">
        <v>17</v>
      </c>
      <c r="I23" s="10" t="s">
        <v>17</v>
      </c>
      <c r="J23" s="11">
        <f>SUM(Table335[[#This Row],[League 1]:[League 4]])</f>
        <v>10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3" customFormat="1" ht="23.25" x14ac:dyDescent="0.35">
      <c r="A24" s="9"/>
      <c r="B24" s="9"/>
      <c r="C24" s="10">
        <v>271</v>
      </c>
      <c r="D24" s="10" t="s">
        <v>265</v>
      </c>
      <c r="E24" s="10" t="s">
        <v>266</v>
      </c>
      <c r="F24" s="10">
        <v>2</v>
      </c>
      <c r="G24" s="10">
        <v>3</v>
      </c>
      <c r="H24" s="10">
        <v>3</v>
      </c>
      <c r="I24" s="10">
        <v>0</v>
      </c>
      <c r="J24" s="11">
        <f>SUM(Table335[[#This Row],[League 1]:[League 4]])</f>
        <v>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3" customFormat="1" ht="23.25" x14ac:dyDescent="0.35">
      <c r="A25" s="9"/>
      <c r="B25" s="9"/>
      <c r="C25" s="10">
        <v>436</v>
      </c>
      <c r="D25" s="10" t="s">
        <v>528</v>
      </c>
      <c r="E25" s="10" t="s">
        <v>529</v>
      </c>
      <c r="F25" s="10" t="s">
        <v>17</v>
      </c>
      <c r="G25" s="10" t="s">
        <v>17</v>
      </c>
      <c r="H25" s="10">
        <v>8</v>
      </c>
      <c r="I25" s="10" t="s">
        <v>17</v>
      </c>
      <c r="J25" s="11">
        <f>SUM(Table335[[#This Row],[League 1]:[League 4]])</f>
        <v>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3" customFormat="1" ht="23.25" x14ac:dyDescent="0.35">
      <c r="A26" s="9"/>
      <c r="B26" s="9"/>
      <c r="C26" s="10">
        <v>377</v>
      </c>
      <c r="D26" s="10" t="s">
        <v>260</v>
      </c>
      <c r="E26" s="10" t="s">
        <v>46</v>
      </c>
      <c r="F26" s="10" t="s">
        <v>17</v>
      </c>
      <c r="G26" s="10">
        <v>7</v>
      </c>
      <c r="H26" s="10" t="s">
        <v>17</v>
      </c>
      <c r="I26" s="10" t="s">
        <v>17</v>
      </c>
      <c r="J26" s="11">
        <f>SUM(Table335[[#This Row],[League 1]:[League 4]])</f>
        <v>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" customFormat="1" ht="23.25" x14ac:dyDescent="0.25">
      <c r="C27" s="10">
        <v>132</v>
      </c>
      <c r="D27" s="10" t="s">
        <v>258</v>
      </c>
      <c r="E27" s="10" t="s">
        <v>259</v>
      </c>
      <c r="F27" s="10">
        <v>7</v>
      </c>
      <c r="G27" s="10" t="s">
        <v>17</v>
      </c>
      <c r="H27" s="10" t="s">
        <v>17</v>
      </c>
      <c r="I27" s="10" t="s">
        <v>17</v>
      </c>
      <c r="J27" s="11">
        <f>SUM(Table335[[#This Row],[League 1]:[League 4]])</f>
        <v>7</v>
      </c>
    </row>
    <row r="28" spans="1:22" s="1" customFormat="1" ht="23.25" x14ac:dyDescent="0.25">
      <c r="C28" s="10">
        <v>382</v>
      </c>
      <c r="D28" s="10" t="s">
        <v>261</v>
      </c>
      <c r="E28" s="10" t="s">
        <v>262</v>
      </c>
      <c r="F28" s="10" t="s">
        <v>17</v>
      </c>
      <c r="G28" s="10">
        <v>6</v>
      </c>
      <c r="H28" s="10" t="s">
        <v>17</v>
      </c>
      <c r="I28" s="10" t="s">
        <v>17</v>
      </c>
      <c r="J28" s="11">
        <f>SUM(Table335[[#This Row],[League 1]:[League 4]])</f>
        <v>6</v>
      </c>
    </row>
    <row r="29" spans="1:22" s="1" customFormat="1" ht="23.25" x14ac:dyDescent="0.25">
      <c r="C29" s="10">
        <v>139</v>
      </c>
      <c r="D29" s="10" t="s">
        <v>23</v>
      </c>
      <c r="E29" s="10" t="s">
        <v>264</v>
      </c>
      <c r="F29" s="10">
        <v>5</v>
      </c>
      <c r="G29" s="10" t="s">
        <v>17</v>
      </c>
      <c r="H29" s="10" t="s">
        <v>17</v>
      </c>
      <c r="I29" s="10" t="s">
        <v>17</v>
      </c>
      <c r="J29" s="11">
        <f>SUM(Table335[[#This Row],[League 1]:[League 4]])</f>
        <v>5</v>
      </c>
    </row>
    <row r="30" spans="1:22" s="1" customFormat="1" ht="23.25" x14ac:dyDescent="0.25">
      <c r="C30" s="10">
        <v>384</v>
      </c>
      <c r="D30" s="10" t="s">
        <v>267</v>
      </c>
      <c r="E30" s="10" t="s">
        <v>268</v>
      </c>
      <c r="F30" s="10" t="s">
        <v>17</v>
      </c>
      <c r="G30" s="10">
        <v>3</v>
      </c>
      <c r="H30" s="10" t="s">
        <v>17</v>
      </c>
      <c r="I30" s="10" t="s">
        <v>17</v>
      </c>
      <c r="J30" s="11">
        <f>SUM(Table335[[#This Row],[League 1]:[League 4]])</f>
        <v>3</v>
      </c>
    </row>
    <row r="31" spans="1:22" s="1" customFormat="1" ht="23.25" x14ac:dyDescent="0.25">
      <c r="C31" s="10">
        <v>275</v>
      </c>
      <c r="D31" s="10" t="s">
        <v>571</v>
      </c>
      <c r="E31" s="10" t="s">
        <v>572</v>
      </c>
      <c r="F31" s="10">
        <v>2</v>
      </c>
      <c r="G31" s="10" t="s">
        <v>17</v>
      </c>
      <c r="H31" s="10" t="s">
        <v>17</v>
      </c>
      <c r="I31" s="10" t="s">
        <v>17</v>
      </c>
      <c r="J31" s="11">
        <f>SUM(Table335[[#This Row],[League 1]:[League 4]])</f>
        <v>2</v>
      </c>
    </row>
    <row r="32" spans="1:22" s="1" customFormat="1" ht="23.25" x14ac:dyDescent="0.25">
      <c r="C32" s="10">
        <v>378</v>
      </c>
      <c r="D32" s="10" t="s">
        <v>273</v>
      </c>
      <c r="E32" s="10" t="s">
        <v>38</v>
      </c>
      <c r="F32" s="10" t="s">
        <v>17</v>
      </c>
      <c r="G32" s="10">
        <v>1</v>
      </c>
      <c r="H32" s="10" t="s">
        <v>17</v>
      </c>
      <c r="I32" s="10" t="s">
        <v>17</v>
      </c>
      <c r="J32" s="11">
        <f>SUM(Table335[[#This Row],[League 1]:[League 4]])</f>
        <v>1</v>
      </c>
    </row>
    <row r="33" spans="3:10" s="1" customFormat="1" ht="23.25" x14ac:dyDescent="0.25">
      <c r="C33" s="10">
        <v>478</v>
      </c>
      <c r="D33" s="10" t="s">
        <v>614</v>
      </c>
      <c r="E33" s="10" t="s">
        <v>615</v>
      </c>
      <c r="F33" s="10" t="s">
        <v>17</v>
      </c>
      <c r="G33" s="10" t="s">
        <v>17</v>
      </c>
      <c r="H33" s="10" t="s">
        <v>17</v>
      </c>
      <c r="I33" s="10">
        <v>1</v>
      </c>
      <c r="J33" s="11">
        <f>SUM(Table335[[#This Row],[League 1]:[League 4]])</f>
        <v>1</v>
      </c>
    </row>
    <row r="34" spans="3:10" s="1" customFormat="1" ht="23.25" x14ac:dyDescent="0.25">
      <c r="C34" s="10">
        <v>201</v>
      </c>
      <c r="D34" s="10" t="s">
        <v>275</v>
      </c>
      <c r="E34" s="10" t="s">
        <v>533</v>
      </c>
      <c r="F34" s="10">
        <v>0</v>
      </c>
      <c r="G34" s="10" t="s">
        <v>17</v>
      </c>
      <c r="H34" s="10" t="s">
        <v>17</v>
      </c>
      <c r="I34" s="10" t="s">
        <v>17</v>
      </c>
      <c r="J34" s="11">
        <f>SUM(Table335[[#This Row],[League 1]:[League 4]])</f>
        <v>0</v>
      </c>
    </row>
    <row r="35" spans="3:10" s="1" customFormat="1" ht="23.25" x14ac:dyDescent="0.25">
      <c r="C35" s="10">
        <v>174</v>
      </c>
      <c r="D35" s="10" t="s">
        <v>550</v>
      </c>
      <c r="E35" s="10" t="s">
        <v>274</v>
      </c>
      <c r="F35" s="10">
        <v>0</v>
      </c>
      <c r="G35" s="10" t="s">
        <v>17</v>
      </c>
      <c r="H35" s="10" t="s">
        <v>17</v>
      </c>
      <c r="I35" s="10" t="s">
        <v>17</v>
      </c>
      <c r="J35" s="11">
        <f>SUM(Table335[[#This Row],[League 1]:[League 4]])</f>
        <v>0</v>
      </c>
    </row>
    <row r="36" spans="3:10" s="1" customFormat="1" ht="23.25" x14ac:dyDescent="0.25">
      <c r="C36" s="12">
        <v>307</v>
      </c>
      <c r="D36" s="12" t="s">
        <v>573</v>
      </c>
      <c r="E36" s="12" t="s">
        <v>574</v>
      </c>
      <c r="F36" s="12" t="s">
        <v>17</v>
      </c>
      <c r="G36" s="12">
        <v>0</v>
      </c>
      <c r="H36" s="12" t="s">
        <v>17</v>
      </c>
      <c r="I36" s="12" t="s">
        <v>17</v>
      </c>
      <c r="J36" s="20">
        <f>SUM(Table335[[#This Row],[League 1]:[League 4]])</f>
        <v>0</v>
      </c>
    </row>
    <row r="37" spans="3:10" s="1" customFormat="1" x14ac:dyDescent="0.25">
      <c r="C37" s="2"/>
      <c r="D37" s="2"/>
      <c r="E37" s="2"/>
      <c r="F37" s="2"/>
      <c r="G37" s="2"/>
      <c r="H37" s="2"/>
      <c r="I37" s="2"/>
      <c r="J37" s="3"/>
    </row>
    <row r="38" spans="3:10" s="1" customFormat="1" x14ac:dyDescent="0.25">
      <c r="C38" s="2"/>
      <c r="D38" s="2"/>
      <c r="E38" s="2"/>
      <c r="F38" s="2"/>
      <c r="G38" s="2"/>
      <c r="H38" s="2"/>
      <c r="I38" s="2"/>
      <c r="J38" s="3"/>
    </row>
    <row r="39" spans="3:10" s="1" customFormat="1" x14ac:dyDescent="0.25">
      <c r="C39" s="2"/>
      <c r="D39" s="2"/>
      <c r="E39" s="2"/>
      <c r="F39" s="2"/>
      <c r="G39" s="2"/>
      <c r="H39" s="2"/>
      <c r="I39" s="2"/>
      <c r="J39" s="3"/>
    </row>
    <row r="40" spans="3:10" s="1" customFormat="1" x14ac:dyDescent="0.25">
      <c r="C40" s="2"/>
      <c r="D40" s="2"/>
      <c r="E40" s="2"/>
      <c r="F40" s="2"/>
      <c r="G40" s="2"/>
      <c r="H40" s="2"/>
      <c r="I40" s="2"/>
      <c r="J40" s="3"/>
    </row>
    <row r="41" spans="3:10" s="1" customFormat="1" x14ac:dyDescent="0.25">
      <c r="C41" s="2"/>
      <c r="D41" s="2"/>
      <c r="E41" s="2"/>
      <c r="F41" s="2"/>
      <c r="G41" s="2"/>
      <c r="H41" s="2"/>
      <c r="I41" s="2"/>
      <c r="J41" s="3"/>
    </row>
    <row r="42" spans="3:10" s="1" customFormat="1" x14ac:dyDescent="0.25">
      <c r="C42" s="2"/>
      <c r="D42" s="2"/>
      <c r="E42" s="2"/>
      <c r="F42" s="2"/>
      <c r="G42" s="2"/>
      <c r="H42" s="2"/>
      <c r="I42" s="2"/>
      <c r="J42" s="3"/>
    </row>
    <row r="43" spans="3:10" s="1" customFormat="1" x14ac:dyDescent="0.25">
      <c r="C43" s="2"/>
      <c r="D43" s="2"/>
      <c r="E43" s="2"/>
      <c r="F43" s="2"/>
      <c r="G43" s="2"/>
      <c r="H43" s="2"/>
      <c r="I43" s="2"/>
      <c r="J43" s="3"/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3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3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3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3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3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3"/>
    </row>
    <row r="132" spans="3:10" s="1" customFormat="1" x14ac:dyDescent="0.25">
      <c r="C132" s="2"/>
      <c r="D132" s="2"/>
      <c r="E132" s="2"/>
      <c r="F132" s="2"/>
      <c r="G132" s="2"/>
      <c r="H132" s="2"/>
      <c r="I132" s="2"/>
      <c r="J132" s="3"/>
    </row>
    <row r="133" spans="3:10" s="1" customFormat="1" x14ac:dyDescent="0.25">
      <c r="C133" s="2"/>
      <c r="D133" s="2"/>
      <c r="E133" s="2"/>
      <c r="F133" s="2"/>
      <c r="G133" s="2"/>
      <c r="H133" s="2"/>
      <c r="I133" s="2"/>
      <c r="J133" s="3"/>
    </row>
    <row r="134" spans="3:10" s="1" customFormat="1" x14ac:dyDescent="0.25">
      <c r="C134" s="2"/>
      <c r="D134" s="2"/>
      <c r="E134" s="2"/>
      <c r="F134" s="2"/>
      <c r="G134" s="2"/>
      <c r="H134" s="2"/>
      <c r="I134" s="2"/>
      <c r="J134" s="3"/>
    </row>
    <row r="135" spans="3:10" s="1" customFormat="1" x14ac:dyDescent="0.25">
      <c r="C135" s="2"/>
      <c r="D135" s="2"/>
      <c r="E135" s="2"/>
      <c r="F135" s="2"/>
      <c r="G135" s="2"/>
      <c r="H135" s="2"/>
      <c r="I135" s="2"/>
      <c r="J135" s="3"/>
    </row>
    <row r="136" spans="3:10" s="1" customFormat="1" x14ac:dyDescent="0.25">
      <c r="C136" s="2"/>
      <c r="D136" s="2"/>
      <c r="E136" s="2"/>
      <c r="F136" s="2"/>
      <c r="G136" s="2"/>
      <c r="H136" s="2"/>
      <c r="I136" s="2"/>
      <c r="J136" s="3"/>
    </row>
    <row r="137" spans="3:10" s="1" customFormat="1" x14ac:dyDescent="0.25">
      <c r="C137" s="2"/>
      <c r="D137" s="2"/>
      <c r="E137" s="2"/>
      <c r="F137" s="2"/>
      <c r="G137" s="2"/>
      <c r="H137" s="2"/>
      <c r="I137" s="2"/>
      <c r="J137" s="3"/>
    </row>
    <row r="138" spans="3:10" s="1" customFormat="1" x14ac:dyDescent="0.25">
      <c r="C138" s="2"/>
      <c r="D138" s="2"/>
      <c r="E138" s="2"/>
      <c r="F138" s="2"/>
      <c r="G138" s="2"/>
      <c r="H138" s="2"/>
      <c r="I138" s="2"/>
      <c r="J138" s="3"/>
    </row>
    <row r="139" spans="3:10" s="1" customFormat="1" x14ac:dyDescent="0.25">
      <c r="C139" s="2"/>
      <c r="D139" s="2"/>
      <c r="E139" s="2"/>
      <c r="F139" s="2"/>
      <c r="G139" s="2"/>
      <c r="H139" s="2"/>
      <c r="I139" s="2"/>
      <c r="J139" s="3"/>
    </row>
    <row r="140" spans="3:10" s="1" customFormat="1" x14ac:dyDescent="0.25">
      <c r="C140" s="2"/>
      <c r="D140" s="2"/>
      <c r="E140" s="2"/>
      <c r="F140" s="2"/>
      <c r="G140" s="2"/>
      <c r="H140" s="2"/>
      <c r="I140" s="2"/>
      <c r="J140" s="3"/>
    </row>
    <row r="141" spans="3:10" s="1" customFormat="1" x14ac:dyDescent="0.25">
      <c r="C141" s="2"/>
      <c r="D141" s="2"/>
      <c r="E141" s="2"/>
      <c r="F141" s="2"/>
      <c r="G141" s="2"/>
      <c r="H141" s="2"/>
      <c r="I141" s="2"/>
      <c r="J141" s="3"/>
    </row>
    <row r="142" spans="3:10" s="1" customFormat="1" x14ac:dyDescent="0.25">
      <c r="C142" s="2"/>
      <c r="D142" s="2"/>
      <c r="E142" s="2"/>
      <c r="F142" s="2"/>
      <c r="G142" s="2"/>
      <c r="H142" s="2"/>
      <c r="I142" s="2"/>
      <c r="J142" s="3"/>
    </row>
    <row r="143" spans="3:10" s="1" customFormat="1" x14ac:dyDescent="0.25">
      <c r="C143" s="2"/>
      <c r="D143" s="2"/>
      <c r="E143" s="2"/>
      <c r="F143" s="2"/>
      <c r="G143" s="2"/>
      <c r="H143" s="2"/>
      <c r="I143" s="2"/>
      <c r="J143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E4949-FB16-451E-A25B-EE8F0BF1AC6C}">
  <sheetPr>
    <pageSetUpPr fitToPage="1"/>
  </sheetPr>
  <dimension ref="A1:V143"/>
  <sheetViews>
    <sheetView topLeftCell="A3" workbookViewId="0">
      <selection activeCell="E22" sqref="E22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11" width="9.140625" style="1" customWidth="1"/>
    <col min="12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278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143</v>
      </c>
      <c r="D7" s="10" t="s">
        <v>312</v>
      </c>
      <c r="E7" s="10" t="s">
        <v>313</v>
      </c>
      <c r="F7" s="10">
        <v>50</v>
      </c>
      <c r="G7" s="10">
        <v>38</v>
      </c>
      <c r="H7" s="11">
        <v>44</v>
      </c>
      <c r="I7" s="11">
        <v>34</v>
      </c>
      <c r="J7" s="11">
        <f>SUM(Table334[[#This Row],[League 1]:[League 4]])</f>
        <v>166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136</v>
      </c>
      <c r="D8" s="10" t="s">
        <v>96</v>
      </c>
      <c r="E8" s="10" t="s">
        <v>10</v>
      </c>
      <c r="F8" s="10">
        <v>39</v>
      </c>
      <c r="G8" s="10">
        <v>42</v>
      </c>
      <c r="H8" s="11">
        <v>20</v>
      </c>
      <c r="I8" s="11">
        <v>10</v>
      </c>
      <c r="J8" s="11">
        <f>SUM(Table334[[#This Row],[League 1]:[League 4]])</f>
        <v>111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202</v>
      </c>
      <c r="D9" s="10" t="s">
        <v>184</v>
      </c>
      <c r="E9" s="10" t="s">
        <v>185</v>
      </c>
      <c r="F9" s="10">
        <v>34</v>
      </c>
      <c r="G9" s="10" t="s">
        <v>17</v>
      </c>
      <c r="H9" s="11">
        <v>32</v>
      </c>
      <c r="I9" s="11" t="s">
        <v>17</v>
      </c>
      <c r="J9" s="11">
        <f>SUM(Table334[[#This Row],[League 1]:[League 4]])</f>
        <v>66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216</v>
      </c>
      <c r="D10" s="10" t="s">
        <v>281</v>
      </c>
      <c r="E10" s="10" t="s">
        <v>204</v>
      </c>
      <c r="F10" s="10">
        <v>8</v>
      </c>
      <c r="G10" s="10">
        <v>22</v>
      </c>
      <c r="H10" s="11">
        <v>13</v>
      </c>
      <c r="I10" s="11">
        <v>17</v>
      </c>
      <c r="J10" s="11">
        <f>SUM(Table334[[#This Row],[League 1]:[League 4]])</f>
        <v>60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135</v>
      </c>
      <c r="D11" s="10" t="s">
        <v>195</v>
      </c>
      <c r="E11" s="10" t="s">
        <v>196</v>
      </c>
      <c r="F11" s="10">
        <v>18</v>
      </c>
      <c r="G11" s="10" t="s">
        <v>17</v>
      </c>
      <c r="H11" s="11">
        <v>20</v>
      </c>
      <c r="I11" s="11">
        <v>20</v>
      </c>
      <c r="J11" s="11">
        <f>SUM(Table334[[#This Row],[League 1]:[League 4]])</f>
        <v>58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152</v>
      </c>
      <c r="D12" s="10" t="s">
        <v>293</v>
      </c>
      <c r="E12" s="10" t="s">
        <v>294</v>
      </c>
      <c r="F12" s="10">
        <v>6</v>
      </c>
      <c r="G12" s="10">
        <v>4</v>
      </c>
      <c r="H12" s="11">
        <v>20</v>
      </c>
      <c r="I12" s="11">
        <v>20</v>
      </c>
      <c r="J12" s="11">
        <f>SUM(Table334[[#This Row],[League 1]:[League 4]])</f>
        <v>50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394</v>
      </c>
      <c r="D13" s="10" t="s">
        <v>182</v>
      </c>
      <c r="E13" s="10" t="s">
        <v>297</v>
      </c>
      <c r="F13" s="10" t="s">
        <v>17</v>
      </c>
      <c r="G13" s="10">
        <v>8</v>
      </c>
      <c r="H13" s="11">
        <v>20</v>
      </c>
      <c r="I13" s="11">
        <v>18</v>
      </c>
      <c r="J13" s="11">
        <f>SUM(Table334[[#This Row],[League 1]:[League 4]])</f>
        <v>46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291</v>
      </c>
      <c r="D14" s="10" t="s">
        <v>279</v>
      </c>
      <c r="E14" s="10" t="s">
        <v>280</v>
      </c>
      <c r="F14" s="10">
        <v>12</v>
      </c>
      <c r="G14" s="10">
        <v>20</v>
      </c>
      <c r="H14" s="11" t="s">
        <v>17</v>
      </c>
      <c r="I14" s="11">
        <v>10</v>
      </c>
      <c r="J14" s="11">
        <f>SUM(Table334[[#This Row],[League 1]:[League 4]])</f>
        <v>42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487</v>
      </c>
      <c r="D15" s="10" t="s">
        <v>616</v>
      </c>
      <c r="E15" s="10" t="s">
        <v>185</v>
      </c>
      <c r="F15" s="10" t="s">
        <v>17</v>
      </c>
      <c r="G15" s="10" t="s">
        <v>17</v>
      </c>
      <c r="H15" s="11" t="s">
        <v>17</v>
      </c>
      <c r="I15" s="11">
        <v>34</v>
      </c>
      <c r="J15" s="11">
        <f>SUM(Table334[[#This Row],[League 1]:[League 4]])</f>
        <v>34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372</v>
      </c>
      <c r="D16" s="10" t="s">
        <v>519</v>
      </c>
      <c r="E16" s="10" t="s">
        <v>520</v>
      </c>
      <c r="F16" s="10" t="s">
        <v>17</v>
      </c>
      <c r="G16" s="10">
        <v>0</v>
      </c>
      <c r="H16" s="11">
        <v>14</v>
      </c>
      <c r="I16" s="11">
        <v>18</v>
      </c>
      <c r="J16" s="11">
        <f>SUM(Table334[[#This Row],[League 1]:[League 4]])</f>
        <v>32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23.25" x14ac:dyDescent="0.35">
      <c r="A17" s="9"/>
      <c r="B17" s="9"/>
      <c r="C17" s="10">
        <v>269</v>
      </c>
      <c r="D17" s="10" t="s">
        <v>190</v>
      </c>
      <c r="E17" s="10" t="s">
        <v>191</v>
      </c>
      <c r="F17" s="10">
        <v>27</v>
      </c>
      <c r="G17" s="10" t="s">
        <v>17</v>
      </c>
      <c r="H17" s="11" t="s">
        <v>17</v>
      </c>
      <c r="I17" s="11" t="s">
        <v>17</v>
      </c>
      <c r="J17" s="11">
        <f>SUM(Table334[[#This Row],[League 1]:[League 4]])</f>
        <v>27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3" customFormat="1" ht="23.25" x14ac:dyDescent="0.35">
      <c r="A18" s="9"/>
      <c r="B18" s="9"/>
      <c r="C18" s="10">
        <v>172</v>
      </c>
      <c r="D18" s="10" t="s">
        <v>287</v>
      </c>
      <c r="E18" s="10" t="s">
        <v>232</v>
      </c>
      <c r="F18" s="10">
        <v>16</v>
      </c>
      <c r="G18" s="10" t="s">
        <v>17</v>
      </c>
      <c r="H18" s="11">
        <v>10</v>
      </c>
      <c r="I18" s="11" t="s">
        <v>17</v>
      </c>
      <c r="J18" s="11">
        <f>SUM(Table334[[#This Row],[League 1]:[League 4]])</f>
        <v>26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3" customFormat="1" ht="23.25" x14ac:dyDescent="0.35">
      <c r="A19" s="9"/>
      <c r="B19" s="9"/>
      <c r="C19" s="10">
        <v>282</v>
      </c>
      <c r="D19" s="10" t="s">
        <v>290</v>
      </c>
      <c r="E19" s="10" t="s">
        <v>291</v>
      </c>
      <c r="F19" s="10">
        <v>12</v>
      </c>
      <c r="G19" s="10">
        <v>0</v>
      </c>
      <c r="H19" s="11">
        <v>0</v>
      </c>
      <c r="I19" s="11">
        <v>12</v>
      </c>
      <c r="J19" s="11">
        <f>SUM(Table334[[#This Row],[League 1]:[League 4]])</f>
        <v>24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3" customFormat="1" ht="23.25" x14ac:dyDescent="0.35">
      <c r="A20" s="9"/>
      <c r="B20" s="9"/>
      <c r="C20" s="10">
        <v>147</v>
      </c>
      <c r="D20" s="10" t="s">
        <v>283</v>
      </c>
      <c r="E20" s="10" t="s">
        <v>284</v>
      </c>
      <c r="F20" s="10">
        <v>18</v>
      </c>
      <c r="G20" s="10" t="s">
        <v>17</v>
      </c>
      <c r="H20" s="11" t="s">
        <v>17</v>
      </c>
      <c r="I20" s="11" t="s">
        <v>17</v>
      </c>
      <c r="J20" s="11">
        <f>SUM(Table334[[#This Row],[League 1]:[League 4]])</f>
        <v>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3" customFormat="1" ht="23.25" x14ac:dyDescent="0.35">
      <c r="A21" s="9"/>
      <c r="B21" s="9"/>
      <c r="C21" s="10">
        <v>142</v>
      </c>
      <c r="D21" s="10" t="s">
        <v>292</v>
      </c>
      <c r="E21" s="10" t="s">
        <v>648</v>
      </c>
      <c r="F21" s="10">
        <v>2</v>
      </c>
      <c r="G21" s="10">
        <v>8</v>
      </c>
      <c r="H21" s="11">
        <v>4</v>
      </c>
      <c r="I21" s="11">
        <v>4</v>
      </c>
      <c r="J21" s="11">
        <f>SUM(Table334[[#This Row],[League 1]:[League 4]])</f>
        <v>18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3" customFormat="1" ht="23.25" x14ac:dyDescent="0.35">
      <c r="A22" s="9"/>
      <c r="B22" s="9"/>
      <c r="C22" s="10">
        <v>151</v>
      </c>
      <c r="D22" s="10" t="s">
        <v>285</v>
      </c>
      <c r="E22" s="10" t="s">
        <v>286</v>
      </c>
      <c r="F22" s="10">
        <v>16</v>
      </c>
      <c r="G22" s="10" t="s">
        <v>17</v>
      </c>
      <c r="H22" s="11" t="s">
        <v>17</v>
      </c>
      <c r="I22" s="11" t="s">
        <v>17</v>
      </c>
      <c r="J22" s="11">
        <f>SUM(Table334[[#This Row],[League 1]:[League 4]])</f>
        <v>16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3" customFormat="1" ht="23.25" x14ac:dyDescent="0.35">
      <c r="A23" s="9"/>
      <c r="B23" s="9"/>
      <c r="C23" s="10">
        <v>483</v>
      </c>
      <c r="D23" s="10" t="s">
        <v>617</v>
      </c>
      <c r="E23" s="10" t="s">
        <v>618</v>
      </c>
      <c r="F23" s="10" t="s">
        <v>17</v>
      </c>
      <c r="G23" s="10" t="s">
        <v>17</v>
      </c>
      <c r="H23" s="11" t="s">
        <v>17</v>
      </c>
      <c r="I23" s="11">
        <v>16</v>
      </c>
      <c r="J23" s="11">
        <f>SUM(Table334[[#This Row],[League 1]:[League 4]])</f>
        <v>16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3" customFormat="1" ht="23.25" x14ac:dyDescent="0.35">
      <c r="A24" s="9"/>
      <c r="B24" s="9"/>
      <c r="C24" s="10">
        <v>389</v>
      </c>
      <c r="D24" s="10" t="s">
        <v>300</v>
      </c>
      <c r="E24" s="10" t="s">
        <v>301</v>
      </c>
      <c r="F24" s="10" t="s">
        <v>17</v>
      </c>
      <c r="G24" s="10">
        <v>6</v>
      </c>
      <c r="H24" s="11">
        <v>0</v>
      </c>
      <c r="I24" s="11">
        <v>8</v>
      </c>
      <c r="J24" s="11">
        <f>SUM(Table334[[#This Row],[League 1]:[League 4]])</f>
        <v>14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3" customFormat="1" ht="23.25" x14ac:dyDescent="0.35">
      <c r="A25" s="9"/>
      <c r="B25" s="9"/>
      <c r="C25" s="10">
        <v>286</v>
      </c>
      <c r="D25" s="10" t="s">
        <v>288</v>
      </c>
      <c r="E25" s="10" t="s">
        <v>289</v>
      </c>
      <c r="F25" s="10">
        <v>12</v>
      </c>
      <c r="G25" s="10" t="s">
        <v>17</v>
      </c>
      <c r="H25" s="11" t="s">
        <v>17</v>
      </c>
      <c r="I25" s="11" t="s">
        <v>17</v>
      </c>
      <c r="J25" s="11">
        <f>SUM(Table334[[#This Row],[League 1]:[League 4]])</f>
        <v>12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3" customFormat="1" ht="23.25" x14ac:dyDescent="0.35">
      <c r="A26" s="9"/>
      <c r="B26" s="9"/>
      <c r="C26" s="10">
        <v>130</v>
      </c>
      <c r="D26" s="10" t="s">
        <v>201</v>
      </c>
      <c r="E26" s="10" t="s">
        <v>202</v>
      </c>
      <c r="F26" s="10">
        <v>2</v>
      </c>
      <c r="G26" s="10">
        <v>8</v>
      </c>
      <c r="H26" s="11">
        <v>0</v>
      </c>
      <c r="I26" s="11">
        <v>0</v>
      </c>
      <c r="J26" s="11">
        <f>SUM(Table334[[#This Row],[League 1]:[League 4]])</f>
        <v>10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" customFormat="1" ht="23.25" x14ac:dyDescent="0.25">
      <c r="C27" s="10">
        <v>220</v>
      </c>
      <c r="D27" s="10" t="s">
        <v>295</v>
      </c>
      <c r="E27" s="10" t="s">
        <v>296</v>
      </c>
      <c r="F27" s="10">
        <v>10</v>
      </c>
      <c r="G27" s="10">
        <v>0</v>
      </c>
      <c r="H27" s="11" t="s">
        <v>17</v>
      </c>
      <c r="I27" s="11" t="s">
        <v>17</v>
      </c>
      <c r="J27" s="11">
        <f>SUM(Table334[[#This Row],[League 1]:[League 4]])</f>
        <v>10</v>
      </c>
    </row>
    <row r="28" spans="1:22" s="1" customFormat="1" ht="23.25" x14ac:dyDescent="0.25">
      <c r="C28" s="10">
        <v>374</v>
      </c>
      <c r="D28" s="10" t="s">
        <v>94</v>
      </c>
      <c r="E28" s="10" t="s">
        <v>226</v>
      </c>
      <c r="F28" s="10" t="s">
        <v>17</v>
      </c>
      <c r="G28" s="10">
        <v>1</v>
      </c>
      <c r="H28" s="11" t="s">
        <v>17</v>
      </c>
      <c r="I28" s="11">
        <v>8</v>
      </c>
      <c r="J28" s="11">
        <f>SUM(Table334[[#This Row],[League 1]:[League 4]])</f>
        <v>9</v>
      </c>
    </row>
    <row r="29" spans="1:22" s="1" customFormat="1" ht="23.25" x14ac:dyDescent="0.25">
      <c r="C29" s="10">
        <v>481</v>
      </c>
      <c r="D29" s="10" t="s">
        <v>619</v>
      </c>
      <c r="E29" s="10" t="s">
        <v>612</v>
      </c>
      <c r="F29" s="10" t="s">
        <v>17</v>
      </c>
      <c r="G29" s="10" t="s">
        <v>17</v>
      </c>
      <c r="H29" s="11" t="s">
        <v>17</v>
      </c>
      <c r="I29" s="11">
        <v>8</v>
      </c>
      <c r="J29" s="11">
        <f>SUM(Table334[[#This Row],[League 1]:[League 4]])</f>
        <v>8</v>
      </c>
    </row>
    <row r="30" spans="1:22" s="1" customFormat="1" ht="23.25" x14ac:dyDescent="0.25">
      <c r="C30" s="10">
        <v>439</v>
      </c>
      <c r="D30" s="10" t="s">
        <v>282</v>
      </c>
      <c r="E30" s="10" t="s">
        <v>521</v>
      </c>
      <c r="F30" s="10" t="s">
        <v>17</v>
      </c>
      <c r="G30" s="10" t="s">
        <v>17</v>
      </c>
      <c r="H30" s="11">
        <v>6</v>
      </c>
      <c r="I30" s="11" t="s">
        <v>17</v>
      </c>
      <c r="J30" s="11">
        <f>SUM(Table334[[#This Row],[League 1]:[League 4]])</f>
        <v>6</v>
      </c>
    </row>
    <row r="31" spans="1:22" s="1" customFormat="1" ht="23.25" x14ac:dyDescent="0.25">
      <c r="C31" s="10">
        <v>292</v>
      </c>
      <c r="D31" s="10" t="s">
        <v>641</v>
      </c>
      <c r="E31" s="10" t="s">
        <v>642</v>
      </c>
      <c r="F31" s="10">
        <v>6</v>
      </c>
      <c r="G31" s="10" t="s">
        <v>17</v>
      </c>
      <c r="H31" s="11">
        <v>0</v>
      </c>
      <c r="I31" s="11" t="s">
        <v>17</v>
      </c>
      <c r="J31" s="11">
        <f>SUM(Table334[[#This Row],[League 1]:[League 4]])</f>
        <v>6</v>
      </c>
    </row>
    <row r="32" spans="1:22" s="1" customFormat="1" ht="23.25" x14ac:dyDescent="0.25">
      <c r="C32" s="10">
        <v>214</v>
      </c>
      <c r="D32" s="10" t="s">
        <v>302</v>
      </c>
      <c r="E32" s="10" t="s">
        <v>303</v>
      </c>
      <c r="F32" s="10">
        <v>5</v>
      </c>
      <c r="G32" s="10" t="s">
        <v>17</v>
      </c>
      <c r="H32" s="11">
        <v>0</v>
      </c>
      <c r="I32" s="11" t="s">
        <v>17</v>
      </c>
      <c r="J32" s="11">
        <f>SUM(Table334[[#This Row],[League 1]:[League 4]])</f>
        <v>5</v>
      </c>
    </row>
    <row r="33" spans="3:10" s="1" customFormat="1" ht="23.25" x14ac:dyDescent="0.25">
      <c r="C33" s="10">
        <v>370</v>
      </c>
      <c r="D33" s="10" t="s">
        <v>522</v>
      </c>
      <c r="E33" s="10" t="s">
        <v>523</v>
      </c>
      <c r="F33" s="10" t="s">
        <v>17</v>
      </c>
      <c r="G33" s="10">
        <v>0</v>
      </c>
      <c r="H33" s="11">
        <v>5</v>
      </c>
      <c r="I33" s="11">
        <v>0</v>
      </c>
      <c r="J33" s="11">
        <f>SUM(Table334[[#This Row],[League 1]:[League 4]])</f>
        <v>5</v>
      </c>
    </row>
    <row r="34" spans="3:10" s="1" customFormat="1" ht="23.25" x14ac:dyDescent="0.25">
      <c r="C34" s="10">
        <v>480</v>
      </c>
      <c r="D34" s="10" t="s">
        <v>620</v>
      </c>
      <c r="E34" s="10" t="s">
        <v>621</v>
      </c>
      <c r="F34" s="10" t="s">
        <v>17</v>
      </c>
      <c r="G34" s="10" t="s">
        <v>17</v>
      </c>
      <c r="H34" s="11" t="s">
        <v>17</v>
      </c>
      <c r="I34" s="11">
        <v>5</v>
      </c>
      <c r="J34" s="11">
        <f>SUM(Table334[[#This Row],[League 1]:[League 4]])</f>
        <v>5</v>
      </c>
    </row>
    <row r="35" spans="3:10" s="1" customFormat="1" ht="23.25" x14ac:dyDescent="0.25">
      <c r="C35" s="10">
        <v>295</v>
      </c>
      <c r="D35" s="10" t="s">
        <v>304</v>
      </c>
      <c r="E35" s="10" t="s">
        <v>305</v>
      </c>
      <c r="F35" s="10">
        <v>4</v>
      </c>
      <c r="G35" s="10" t="s">
        <v>17</v>
      </c>
      <c r="H35" s="11" t="s">
        <v>17</v>
      </c>
      <c r="I35" s="11" t="s">
        <v>17</v>
      </c>
      <c r="J35" s="11">
        <f>SUM(Table334[[#This Row],[League 1]:[League 4]])</f>
        <v>4</v>
      </c>
    </row>
    <row r="36" spans="3:10" s="1" customFormat="1" ht="23.25" x14ac:dyDescent="0.25">
      <c r="C36" s="10">
        <v>221</v>
      </c>
      <c r="D36" s="10" t="s">
        <v>306</v>
      </c>
      <c r="E36" s="10" t="s">
        <v>307</v>
      </c>
      <c r="F36" s="10">
        <v>4</v>
      </c>
      <c r="G36" s="10">
        <v>0</v>
      </c>
      <c r="H36" s="11" t="s">
        <v>17</v>
      </c>
      <c r="I36" s="11" t="s">
        <v>17</v>
      </c>
      <c r="J36" s="11">
        <f>SUM(Table334[[#This Row],[League 1]:[League 4]])</f>
        <v>4</v>
      </c>
    </row>
    <row r="37" spans="3:10" s="1" customFormat="1" ht="23.25" x14ac:dyDescent="0.25">
      <c r="C37" s="10">
        <v>447</v>
      </c>
      <c r="D37" s="10" t="s">
        <v>524</v>
      </c>
      <c r="E37" s="10" t="s">
        <v>525</v>
      </c>
      <c r="F37" s="10" t="s">
        <v>17</v>
      </c>
      <c r="G37" s="10" t="s">
        <v>17</v>
      </c>
      <c r="H37" s="11">
        <v>3</v>
      </c>
      <c r="I37" s="11" t="s">
        <v>17</v>
      </c>
      <c r="J37" s="11">
        <f>SUM(Table334[[#This Row],[League 1]:[League 4]])</f>
        <v>3</v>
      </c>
    </row>
    <row r="38" spans="3:10" s="1" customFormat="1" ht="23.25" x14ac:dyDescent="0.25">
      <c r="C38" s="10">
        <v>276</v>
      </c>
      <c r="D38" s="10" t="s">
        <v>220</v>
      </c>
      <c r="E38" s="10" t="s">
        <v>221</v>
      </c>
      <c r="F38" s="10">
        <v>1</v>
      </c>
      <c r="G38" s="10">
        <v>1</v>
      </c>
      <c r="H38" s="11" t="s">
        <v>17</v>
      </c>
      <c r="I38" s="11" t="s">
        <v>17</v>
      </c>
      <c r="J38" s="11">
        <f>SUM(Table334[[#This Row],[League 1]:[League 4]])</f>
        <v>2</v>
      </c>
    </row>
    <row r="39" spans="3:10" s="1" customFormat="1" ht="23.25" x14ac:dyDescent="0.25">
      <c r="C39" s="10">
        <v>479</v>
      </c>
      <c r="D39" s="10" t="s">
        <v>622</v>
      </c>
      <c r="E39" s="10" t="s">
        <v>623</v>
      </c>
      <c r="F39" s="10" t="s">
        <v>17</v>
      </c>
      <c r="G39" s="10" t="s">
        <v>17</v>
      </c>
      <c r="H39" s="11" t="s">
        <v>17</v>
      </c>
      <c r="I39" s="11">
        <v>2</v>
      </c>
      <c r="J39" s="11">
        <f>SUM(Table334[[#This Row],[League 1]:[League 4]])</f>
        <v>2</v>
      </c>
    </row>
    <row r="40" spans="3:10" s="1" customFormat="1" ht="23.25" x14ac:dyDescent="0.25">
      <c r="C40" s="10">
        <v>149</v>
      </c>
      <c r="D40" s="10" t="s">
        <v>310</v>
      </c>
      <c r="E40" s="10" t="s">
        <v>311</v>
      </c>
      <c r="F40" s="10">
        <v>1</v>
      </c>
      <c r="G40" s="10" t="s">
        <v>17</v>
      </c>
      <c r="H40" s="11" t="s">
        <v>17</v>
      </c>
      <c r="I40" s="11" t="s">
        <v>17</v>
      </c>
      <c r="J40" s="11">
        <f>SUM(Table334[[#This Row],[League 1]:[League 4]])</f>
        <v>1</v>
      </c>
    </row>
    <row r="41" spans="3:10" s="1" customFormat="1" ht="23.25" x14ac:dyDescent="0.25">
      <c r="C41" s="10">
        <v>484</v>
      </c>
      <c r="D41" s="10" t="s">
        <v>624</v>
      </c>
      <c r="E41" s="10" t="s">
        <v>625</v>
      </c>
      <c r="F41" s="10" t="s">
        <v>17</v>
      </c>
      <c r="G41" s="10" t="s">
        <v>17</v>
      </c>
      <c r="H41" s="11" t="s">
        <v>17</v>
      </c>
      <c r="I41" s="11">
        <v>0</v>
      </c>
      <c r="J41" s="11">
        <f>SUM(Table334[[#This Row],[League 1]:[League 4]])</f>
        <v>0</v>
      </c>
    </row>
    <row r="42" spans="3:10" s="1" customFormat="1" ht="23.25" x14ac:dyDescent="0.25">
      <c r="C42" s="10">
        <v>486</v>
      </c>
      <c r="D42" s="10" t="s">
        <v>626</v>
      </c>
      <c r="E42" s="10" t="s">
        <v>307</v>
      </c>
      <c r="F42" s="10" t="s">
        <v>17</v>
      </c>
      <c r="G42" s="10" t="s">
        <v>17</v>
      </c>
      <c r="H42" s="11" t="s">
        <v>17</v>
      </c>
      <c r="I42" s="11">
        <v>0</v>
      </c>
      <c r="J42" s="11">
        <f>SUM(Table334[[#This Row],[League 1]:[League 4]])</f>
        <v>0</v>
      </c>
    </row>
    <row r="43" spans="3:10" s="1" customFormat="1" ht="23.25" x14ac:dyDescent="0.25">
      <c r="C43" s="10">
        <v>488</v>
      </c>
      <c r="D43" s="10" t="s">
        <v>627</v>
      </c>
      <c r="E43" s="10" t="s">
        <v>628</v>
      </c>
      <c r="F43" s="10" t="s">
        <v>17</v>
      </c>
      <c r="G43" s="10" t="s">
        <v>17</v>
      </c>
      <c r="H43" s="11" t="s">
        <v>17</v>
      </c>
      <c r="I43" s="11">
        <v>0</v>
      </c>
      <c r="J43" s="11">
        <f>SUM(Table334[[#This Row],[League 1]:[League 4]])</f>
        <v>0</v>
      </c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3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3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3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3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3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3"/>
    </row>
    <row r="132" spans="3:10" s="1" customFormat="1" x14ac:dyDescent="0.25">
      <c r="C132" s="2"/>
      <c r="D132" s="2"/>
      <c r="E132" s="2"/>
      <c r="F132" s="2"/>
      <c r="G132" s="2"/>
      <c r="H132" s="2"/>
      <c r="I132" s="2"/>
      <c r="J132" s="3"/>
    </row>
    <row r="133" spans="3:10" s="1" customFormat="1" x14ac:dyDescent="0.25">
      <c r="C133" s="2"/>
      <c r="D133" s="2"/>
      <c r="E133" s="2"/>
      <c r="F133" s="2"/>
      <c r="G133" s="2"/>
      <c r="H133" s="2"/>
      <c r="I133" s="2"/>
      <c r="J133" s="3"/>
    </row>
    <row r="134" spans="3:10" s="1" customFormat="1" x14ac:dyDescent="0.25">
      <c r="C134" s="2"/>
      <c r="D134" s="2"/>
      <c r="E134" s="2"/>
      <c r="F134" s="2"/>
      <c r="G134" s="2"/>
      <c r="H134" s="2"/>
      <c r="I134" s="2"/>
      <c r="J134" s="3"/>
    </row>
    <row r="135" spans="3:10" s="1" customFormat="1" x14ac:dyDescent="0.25">
      <c r="C135" s="2"/>
      <c r="D135" s="2"/>
      <c r="E135" s="2"/>
      <c r="F135" s="2"/>
      <c r="G135" s="2"/>
      <c r="H135" s="2"/>
      <c r="I135" s="2"/>
      <c r="J135" s="3"/>
    </row>
    <row r="136" spans="3:10" s="1" customFormat="1" x14ac:dyDescent="0.25">
      <c r="C136" s="2"/>
      <c r="D136" s="2"/>
      <c r="E136" s="2"/>
      <c r="F136" s="2"/>
      <c r="G136" s="2"/>
      <c r="H136" s="2"/>
      <c r="I136" s="2"/>
      <c r="J136" s="3"/>
    </row>
    <row r="137" spans="3:10" s="1" customFormat="1" x14ac:dyDescent="0.25">
      <c r="C137" s="2"/>
      <c r="D137" s="2"/>
      <c r="E137" s="2"/>
      <c r="F137" s="2"/>
      <c r="G137" s="2"/>
      <c r="H137" s="2"/>
      <c r="I137" s="2"/>
      <c r="J137" s="3"/>
    </row>
    <row r="138" spans="3:10" s="1" customFormat="1" x14ac:dyDescent="0.25">
      <c r="C138" s="2"/>
      <c r="D138" s="2"/>
      <c r="E138" s="2"/>
      <c r="F138" s="2"/>
      <c r="G138" s="2"/>
      <c r="H138" s="2"/>
      <c r="I138" s="2"/>
      <c r="J138" s="3"/>
    </row>
    <row r="139" spans="3:10" s="1" customFormat="1" x14ac:dyDescent="0.25">
      <c r="C139" s="2"/>
      <c r="D139" s="2"/>
      <c r="E139" s="2"/>
      <c r="F139" s="2"/>
      <c r="G139" s="2"/>
      <c r="H139" s="2"/>
      <c r="I139" s="2"/>
      <c r="J139" s="3"/>
    </row>
    <row r="140" spans="3:10" s="1" customFormat="1" x14ac:dyDescent="0.25">
      <c r="C140" s="2"/>
      <c r="D140" s="2"/>
      <c r="E140" s="2"/>
      <c r="F140" s="2"/>
      <c r="G140" s="2"/>
      <c r="H140" s="2"/>
      <c r="I140" s="2"/>
      <c r="J140" s="3"/>
    </row>
    <row r="141" spans="3:10" s="1" customFormat="1" x14ac:dyDescent="0.25">
      <c r="C141" s="2"/>
      <c r="D141" s="2"/>
      <c r="E141" s="2"/>
      <c r="F141" s="2"/>
      <c r="G141" s="2"/>
      <c r="H141" s="2"/>
      <c r="I141" s="2"/>
      <c r="J141" s="3"/>
    </row>
    <row r="142" spans="3:10" s="1" customFormat="1" x14ac:dyDescent="0.25">
      <c r="C142" s="2"/>
      <c r="D142" s="2"/>
      <c r="E142" s="2"/>
      <c r="F142" s="2"/>
      <c r="G142" s="2"/>
      <c r="H142" s="2"/>
      <c r="I142" s="2"/>
      <c r="J142" s="3"/>
    </row>
    <row r="143" spans="3:10" s="1" customFormat="1" x14ac:dyDescent="0.25">
      <c r="C143" s="2"/>
      <c r="D143" s="2"/>
      <c r="E143" s="2"/>
      <c r="F143" s="2"/>
      <c r="G143" s="2"/>
      <c r="H143" s="2"/>
      <c r="I143" s="2"/>
      <c r="J143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DDE6-6C7B-4FA5-82CE-49762DC6A765}">
  <sheetPr>
    <pageSetUpPr fitToPage="1"/>
  </sheetPr>
  <dimension ref="A1:V143"/>
  <sheetViews>
    <sheetView tabSelected="1" workbookViewId="0">
      <selection activeCell="G8" sqref="G8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342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5" customFormat="1" ht="26.25" x14ac:dyDescent="0.4">
      <c r="A7" s="4"/>
      <c r="B7" s="4"/>
      <c r="C7" s="10">
        <v>218</v>
      </c>
      <c r="D7" s="10" t="s">
        <v>314</v>
      </c>
      <c r="E7" s="10" t="s">
        <v>315</v>
      </c>
      <c r="F7" s="10">
        <v>42</v>
      </c>
      <c r="G7" s="10">
        <v>44</v>
      </c>
      <c r="H7" s="10">
        <v>32</v>
      </c>
      <c r="I7" s="10">
        <v>42</v>
      </c>
      <c r="J7" s="11">
        <f>SUM(Table3[[#This Row],[League 1]:[League 4]])</f>
        <v>160</v>
      </c>
      <c r="K7" s="4"/>
      <c r="L7" s="4"/>
      <c r="M7" s="4"/>
      <c r="N7" s="4"/>
      <c r="O7" s="7"/>
      <c r="P7" s="8"/>
      <c r="Q7" s="4"/>
      <c r="R7" s="4"/>
      <c r="S7" s="4"/>
      <c r="T7" s="4"/>
      <c r="U7" s="4"/>
      <c r="V7" s="4"/>
    </row>
    <row r="8" spans="1:22" s="13" customFormat="1" ht="23.25" x14ac:dyDescent="0.35">
      <c r="A8" s="9"/>
      <c r="B8" s="9"/>
      <c r="C8" s="21">
        <v>199</v>
      </c>
      <c r="D8" s="21" t="s">
        <v>234</v>
      </c>
      <c r="E8" s="21" t="s">
        <v>235</v>
      </c>
      <c r="F8" s="21">
        <v>30</v>
      </c>
      <c r="G8" s="21">
        <v>50</v>
      </c>
      <c r="H8" s="21">
        <v>50</v>
      </c>
      <c r="I8" s="21">
        <v>27</v>
      </c>
      <c r="J8" s="11">
        <f>SUM(Table3[[#This Row],[League 1]:[League 4]])</f>
        <v>157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215</v>
      </c>
      <c r="D9" s="10" t="s">
        <v>316</v>
      </c>
      <c r="E9" s="10" t="s">
        <v>317</v>
      </c>
      <c r="F9" s="10">
        <v>20</v>
      </c>
      <c r="G9" s="10">
        <v>22</v>
      </c>
      <c r="H9" s="10">
        <v>30</v>
      </c>
      <c r="I9" s="10">
        <v>25</v>
      </c>
      <c r="J9" s="11">
        <f>SUM(Table3[[#This Row],[League 1]:[League 4]])</f>
        <v>97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284</v>
      </c>
      <c r="D10" s="10" t="s">
        <v>320</v>
      </c>
      <c r="E10" s="10" t="s">
        <v>68</v>
      </c>
      <c r="F10" s="10">
        <v>14</v>
      </c>
      <c r="G10" s="10">
        <v>14</v>
      </c>
      <c r="H10" s="10">
        <v>13</v>
      </c>
      <c r="I10" s="10">
        <v>21</v>
      </c>
      <c r="J10" s="11">
        <f>SUM(Table3[[#This Row],[League 1]:[League 4]])</f>
        <v>62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266</v>
      </c>
      <c r="D11" s="10" t="s">
        <v>318</v>
      </c>
      <c r="E11" s="10" t="s">
        <v>177</v>
      </c>
      <c r="F11" s="10">
        <v>9</v>
      </c>
      <c r="G11" s="10">
        <v>25</v>
      </c>
      <c r="H11" s="10">
        <v>14</v>
      </c>
      <c r="I11" s="10">
        <v>6</v>
      </c>
      <c r="J11" s="11">
        <f>SUM(Table3[[#This Row],[League 1]:[League 4]])</f>
        <v>54</v>
      </c>
      <c r="K11" s="9"/>
      <c r="L11" s="9"/>
      <c r="M11" s="9"/>
      <c r="N11" s="9"/>
      <c r="O11" s="9"/>
      <c r="P11" s="12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150</v>
      </c>
      <c r="D12" s="10" t="s">
        <v>242</v>
      </c>
      <c r="E12" s="10" t="s">
        <v>319</v>
      </c>
      <c r="F12" s="10">
        <v>16</v>
      </c>
      <c r="G12" s="10">
        <v>16</v>
      </c>
      <c r="H12" s="10">
        <v>11</v>
      </c>
      <c r="I12" s="10" t="s">
        <v>17</v>
      </c>
      <c r="J12" s="11">
        <f>SUM(Table3[[#This Row],[League 1]:[League 4]])</f>
        <v>43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153</v>
      </c>
      <c r="D13" s="10" t="s">
        <v>321</v>
      </c>
      <c r="E13" s="10" t="s">
        <v>100</v>
      </c>
      <c r="F13" s="10">
        <v>11</v>
      </c>
      <c r="G13" s="10">
        <v>12</v>
      </c>
      <c r="H13" s="10">
        <v>4</v>
      </c>
      <c r="I13" s="10">
        <v>12</v>
      </c>
      <c r="J13" s="11">
        <f>SUM(Table3[[#This Row],[League 1]:[League 4]])</f>
        <v>39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141</v>
      </c>
      <c r="D14" s="10" t="s">
        <v>57</v>
      </c>
      <c r="E14" s="10" t="s">
        <v>263</v>
      </c>
      <c r="F14" s="10">
        <v>6</v>
      </c>
      <c r="G14" s="10">
        <v>0</v>
      </c>
      <c r="H14" s="10">
        <v>12</v>
      </c>
      <c r="I14" s="10">
        <v>17</v>
      </c>
      <c r="J14" s="11">
        <f>SUM(Table3[[#This Row],[League 1]:[League 4]])</f>
        <v>35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213</v>
      </c>
      <c r="D15" s="10" t="s">
        <v>327</v>
      </c>
      <c r="E15" s="10" t="s">
        <v>328</v>
      </c>
      <c r="F15" s="10">
        <v>9</v>
      </c>
      <c r="G15" s="10">
        <v>7</v>
      </c>
      <c r="H15" s="10">
        <v>8</v>
      </c>
      <c r="I15" s="10">
        <v>4</v>
      </c>
      <c r="J15" s="11">
        <f>SUM(Table3[[#This Row],[League 1]:[League 4]])</f>
        <v>28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388</v>
      </c>
      <c r="D16" s="10" t="s">
        <v>329</v>
      </c>
      <c r="E16" s="10" t="s">
        <v>40</v>
      </c>
      <c r="F16" s="10" t="s">
        <v>17</v>
      </c>
      <c r="G16" s="10">
        <v>14</v>
      </c>
      <c r="H16" s="10">
        <v>11</v>
      </c>
      <c r="I16" s="10" t="s">
        <v>17</v>
      </c>
      <c r="J16" s="11">
        <f>SUM(Table3[[#This Row],[League 1]:[League 4]])</f>
        <v>25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23.25" x14ac:dyDescent="0.35">
      <c r="A17" s="9"/>
      <c r="B17" s="9"/>
      <c r="C17" s="10">
        <v>294</v>
      </c>
      <c r="D17" s="10" t="s">
        <v>322</v>
      </c>
      <c r="E17" s="10" t="s">
        <v>323</v>
      </c>
      <c r="F17" s="10">
        <v>20</v>
      </c>
      <c r="G17" s="10">
        <v>0</v>
      </c>
      <c r="H17" s="10" t="s">
        <v>17</v>
      </c>
      <c r="I17" s="10" t="s">
        <v>17</v>
      </c>
      <c r="J17" s="11">
        <f>SUM(Table3[[#This Row],[League 1]:[League 4]])</f>
        <v>20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3" customFormat="1" ht="23.25" x14ac:dyDescent="0.35">
      <c r="A18" s="9"/>
      <c r="B18" s="9"/>
      <c r="C18" s="10">
        <v>391</v>
      </c>
      <c r="D18" s="10" t="s">
        <v>333</v>
      </c>
      <c r="E18" s="10" t="s">
        <v>314</v>
      </c>
      <c r="F18" s="10" t="s">
        <v>17</v>
      </c>
      <c r="G18" s="10">
        <v>10</v>
      </c>
      <c r="H18" s="10" t="s">
        <v>17</v>
      </c>
      <c r="I18" s="10">
        <v>10</v>
      </c>
      <c r="J18" s="11">
        <f>SUM(Table3[[#This Row],[League 1]:[League 4]])</f>
        <v>20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3" customFormat="1" ht="23.25" x14ac:dyDescent="0.35">
      <c r="A19" s="9"/>
      <c r="B19" s="9"/>
      <c r="C19" s="10">
        <v>148</v>
      </c>
      <c r="D19" s="10" t="s">
        <v>325</v>
      </c>
      <c r="E19" s="10" t="s">
        <v>326</v>
      </c>
      <c r="F19" s="10">
        <v>7</v>
      </c>
      <c r="G19" s="10">
        <v>9</v>
      </c>
      <c r="H19" s="10" t="s">
        <v>17</v>
      </c>
      <c r="I19" s="10">
        <v>2</v>
      </c>
      <c r="J19" s="11">
        <f>SUM(Table3[[#This Row],[League 1]:[League 4]])</f>
        <v>18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3" customFormat="1" ht="23.25" x14ac:dyDescent="0.35">
      <c r="A20" s="9"/>
      <c r="B20" s="9"/>
      <c r="C20" s="10">
        <v>482</v>
      </c>
      <c r="D20" s="10" t="s">
        <v>629</v>
      </c>
      <c r="E20" s="10" t="s">
        <v>630</v>
      </c>
      <c r="F20" s="10" t="s">
        <v>17</v>
      </c>
      <c r="G20" s="10" t="s">
        <v>17</v>
      </c>
      <c r="H20" s="10" t="s">
        <v>17</v>
      </c>
      <c r="I20" s="10">
        <v>18</v>
      </c>
      <c r="J20" s="11">
        <f>SUM(Table3[[#This Row],[League 1]:[League 4]])</f>
        <v>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3" customFormat="1" ht="23.25" x14ac:dyDescent="0.35">
      <c r="A21" s="9"/>
      <c r="B21" s="9"/>
      <c r="C21" s="10">
        <v>287</v>
      </c>
      <c r="D21" s="10" t="s">
        <v>331</v>
      </c>
      <c r="E21" s="10" t="s">
        <v>332</v>
      </c>
      <c r="F21" s="10">
        <v>10</v>
      </c>
      <c r="G21" s="10" t="s">
        <v>17</v>
      </c>
      <c r="H21" s="10" t="s">
        <v>17</v>
      </c>
      <c r="I21" s="10">
        <v>5</v>
      </c>
      <c r="J21" s="11">
        <f>SUM(Table3[[#This Row],[League 1]:[League 4]])</f>
        <v>15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3" customFormat="1" ht="23.25" x14ac:dyDescent="0.35">
      <c r="A22" s="9"/>
      <c r="B22" s="9"/>
      <c r="C22" s="10">
        <v>393</v>
      </c>
      <c r="D22" s="10" t="s">
        <v>330</v>
      </c>
      <c r="E22" s="10" t="s">
        <v>25</v>
      </c>
      <c r="F22" s="10" t="s">
        <v>17</v>
      </c>
      <c r="G22" s="10">
        <v>14</v>
      </c>
      <c r="H22" s="10" t="s">
        <v>17</v>
      </c>
      <c r="I22" s="10" t="s">
        <v>17</v>
      </c>
      <c r="J22" s="11">
        <f>SUM(Table3[[#This Row],[League 1]:[League 4]])</f>
        <v>14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3" customFormat="1" ht="23.25" x14ac:dyDescent="0.35">
      <c r="A23" s="9"/>
      <c r="B23" s="9"/>
      <c r="C23" s="10">
        <v>390</v>
      </c>
      <c r="D23" s="10" t="s">
        <v>590</v>
      </c>
      <c r="E23" s="10" t="s">
        <v>357</v>
      </c>
      <c r="F23" s="10" t="s">
        <v>17</v>
      </c>
      <c r="G23" s="10">
        <v>6</v>
      </c>
      <c r="H23" s="10">
        <v>2</v>
      </c>
      <c r="I23" s="10">
        <v>6</v>
      </c>
      <c r="J23" s="11">
        <f>SUM(Table3[[#This Row],[League 1]:[League 4]])</f>
        <v>14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3" customFormat="1" ht="23.25" x14ac:dyDescent="0.35">
      <c r="A24" s="9"/>
      <c r="B24" s="9"/>
      <c r="C24" s="10">
        <v>212</v>
      </c>
      <c r="D24" s="10" t="s">
        <v>338</v>
      </c>
      <c r="E24" s="10" t="s">
        <v>339</v>
      </c>
      <c r="F24" s="10">
        <v>3</v>
      </c>
      <c r="G24" s="10" t="s">
        <v>17</v>
      </c>
      <c r="H24" s="10">
        <v>8</v>
      </c>
      <c r="I24" s="10" t="s">
        <v>17</v>
      </c>
      <c r="J24" s="11">
        <f>SUM(Table3[[#This Row],[League 1]:[League 4]])</f>
        <v>11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3" customFormat="1" ht="23.25" x14ac:dyDescent="0.35">
      <c r="A25" s="9"/>
      <c r="B25" s="9"/>
      <c r="C25" s="10">
        <v>385</v>
      </c>
      <c r="D25" s="10" t="s">
        <v>269</v>
      </c>
      <c r="E25" s="10" t="s">
        <v>270</v>
      </c>
      <c r="F25" s="10" t="s">
        <v>17</v>
      </c>
      <c r="G25" s="10">
        <v>3</v>
      </c>
      <c r="H25" s="10" t="s">
        <v>17</v>
      </c>
      <c r="I25" s="10">
        <v>8</v>
      </c>
      <c r="J25" s="11">
        <v>11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3" customFormat="1" ht="23.25" x14ac:dyDescent="0.35">
      <c r="A26" s="9"/>
      <c r="B26" s="9"/>
      <c r="C26" s="10">
        <v>297</v>
      </c>
      <c r="D26" s="19" t="s">
        <v>589</v>
      </c>
      <c r="E26" s="10" t="s">
        <v>591</v>
      </c>
      <c r="F26" s="10">
        <v>10</v>
      </c>
      <c r="G26" s="10" t="s">
        <v>17</v>
      </c>
      <c r="H26" s="10" t="s">
        <v>17</v>
      </c>
      <c r="I26" s="10" t="s">
        <v>17</v>
      </c>
      <c r="J26" s="11">
        <f>SUM(Table3[[#This Row],[League 1]:[League 4]])</f>
        <v>10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3" customFormat="1" ht="23.25" x14ac:dyDescent="0.35">
      <c r="A27" s="9"/>
      <c r="B27" s="9"/>
      <c r="C27" s="10">
        <v>437</v>
      </c>
      <c r="D27" s="10" t="s">
        <v>530</v>
      </c>
      <c r="E27" s="10" t="s">
        <v>531</v>
      </c>
      <c r="F27" s="10" t="s">
        <v>17</v>
      </c>
      <c r="G27" s="10" t="s">
        <v>17</v>
      </c>
      <c r="H27" s="10">
        <v>8</v>
      </c>
      <c r="I27" s="10">
        <v>2</v>
      </c>
      <c r="J27" s="11">
        <f>SUM(Table3[[#This Row],[League 1]:[League 4]])</f>
        <v>10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3" customFormat="1" ht="23.25" x14ac:dyDescent="0.35">
      <c r="A28" s="9"/>
      <c r="B28" s="9"/>
      <c r="C28" s="10">
        <v>288</v>
      </c>
      <c r="D28" s="10" t="s">
        <v>334</v>
      </c>
      <c r="E28" s="10" t="s">
        <v>335</v>
      </c>
      <c r="F28" s="10">
        <v>9</v>
      </c>
      <c r="G28" s="10" t="s">
        <v>17</v>
      </c>
      <c r="H28" s="10" t="s">
        <v>17</v>
      </c>
      <c r="I28" s="10" t="s">
        <v>17</v>
      </c>
      <c r="J28" s="11">
        <f>SUM(Table3[[#This Row],[League 1]:[League 4]])</f>
        <v>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3" customFormat="1" ht="23.25" x14ac:dyDescent="0.35">
      <c r="A29" s="9"/>
      <c r="B29" s="9"/>
      <c r="C29" s="10">
        <v>290</v>
      </c>
      <c r="D29" s="10" t="s">
        <v>336</v>
      </c>
      <c r="E29" s="10" t="s">
        <v>337</v>
      </c>
      <c r="F29" s="10">
        <v>8</v>
      </c>
      <c r="G29" s="10" t="s">
        <v>17</v>
      </c>
      <c r="H29" s="10" t="s">
        <v>17</v>
      </c>
      <c r="I29" s="10" t="s">
        <v>17</v>
      </c>
      <c r="J29" s="11">
        <f>SUM(Table3[[#This Row],[League 1]:[League 4]])</f>
        <v>8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" customFormat="1" ht="23.25" x14ac:dyDescent="0.25">
      <c r="C30" s="10">
        <v>205</v>
      </c>
      <c r="D30" s="10" t="s">
        <v>271</v>
      </c>
      <c r="E30" s="10" t="s">
        <v>272</v>
      </c>
      <c r="F30" s="10">
        <v>3</v>
      </c>
      <c r="G30" s="10">
        <v>0</v>
      </c>
      <c r="H30" s="10" t="s">
        <v>17</v>
      </c>
      <c r="I30" s="10" t="s">
        <v>17</v>
      </c>
      <c r="J30" s="11"/>
    </row>
    <row r="31" spans="1:22" s="1" customFormat="1" ht="23.25" x14ac:dyDescent="0.25">
      <c r="C31" s="10">
        <v>448</v>
      </c>
      <c r="D31" s="10" t="s">
        <v>485</v>
      </c>
      <c r="E31" s="10" t="s">
        <v>532</v>
      </c>
      <c r="F31" s="10" t="s">
        <v>17</v>
      </c>
      <c r="G31" s="10" t="s">
        <v>17</v>
      </c>
      <c r="H31" s="10">
        <v>2</v>
      </c>
      <c r="I31" s="10" t="s">
        <v>17</v>
      </c>
      <c r="J31" s="11"/>
    </row>
    <row r="32" spans="1:22" s="1" customFormat="1" ht="23.25" x14ac:dyDescent="0.25">
      <c r="C32" s="10">
        <v>289</v>
      </c>
      <c r="D32" s="10" t="s">
        <v>340</v>
      </c>
      <c r="E32" s="10" t="s">
        <v>341</v>
      </c>
      <c r="F32" s="10">
        <v>2</v>
      </c>
      <c r="G32" s="10">
        <v>0</v>
      </c>
      <c r="H32" s="10" t="s">
        <v>17</v>
      </c>
      <c r="I32" s="10" t="s">
        <v>17</v>
      </c>
      <c r="J32" s="11"/>
    </row>
    <row r="33" spans="3:10" s="1" customFormat="1" ht="23.25" x14ac:dyDescent="0.25">
      <c r="C33" s="10">
        <v>173</v>
      </c>
      <c r="D33" s="10" t="s">
        <v>23</v>
      </c>
      <c r="E33" s="10" t="s">
        <v>274</v>
      </c>
      <c r="F33" s="10">
        <v>1</v>
      </c>
      <c r="G33" s="10" t="s">
        <v>17</v>
      </c>
      <c r="H33" s="10" t="s">
        <v>17</v>
      </c>
      <c r="I33" s="10" t="s">
        <v>17</v>
      </c>
      <c r="J33" s="11"/>
    </row>
    <row r="34" spans="3:10" s="1" customFormat="1" ht="23.25" x14ac:dyDescent="0.25">
      <c r="C34" s="10">
        <v>485</v>
      </c>
      <c r="D34" s="10" t="s">
        <v>631</v>
      </c>
      <c r="E34" s="10" t="s">
        <v>632</v>
      </c>
      <c r="F34" s="10" t="s">
        <v>17</v>
      </c>
      <c r="G34" s="10" t="s">
        <v>17</v>
      </c>
      <c r="H34" s="10" t="s">
        <v>17</v>
      </c>
      <c r="I34" s="10">
        <v>1</v>
      </c>
      <c r="J34" s="11"/>
    </row>
    <row r="35" spans="3:10" s="1" customFormat="1" ht="23.25" x14ac:dyDescent="0.25">
      <c r="C35" s="10">
        <v>296</v>
      </c>
      <c r="D35" s="10" t="s">
        <v>534</v>
      </c>
      <c r="E35" s="10" t="s">
        <v>535</v>
      </c>
      <c r="F35" s="10">
        <v>0</v>
      </c>
      <c r="G35" s="10" t="s">
        <v>17</v>
      </c>
      <c r="H35" s="10" t="s">
        <v>17</v>
      </c>
      <c r="I35" s="10" t="s">
        <v>17</v>
      </c>
      <c r="J35" s="11"/>
    </row>
    <row r="36" spans="3:10" s="1" customFormat="1" ht="23.25" x14ac:dyDescent="0.25">
      <c r="C36" s="10">
        <v>392</v>
      </c>
      <c r="D36" s="10" t="s">
        <v>536</v>
      </c>
      <c r="E36" s="10" t="s">
        <v>314</v>
      </c>
      <c r="F36" s="10" t="s">
        <v>17</v>
      </c>
      <c r="G36" s="10">
        <v>0</v>
      </c>
      <c r="H36" s="10" t="s">
        <v>17</v>
      </c>
      <c r="I36" s="10" t="s">
        <v>17</v>
      </c>
      <c r="J36" s="11"/>
    </row>
    <row r="37" spans="3:10" s="1" customFormat="1" ht="23.25" x14ac:dyDescent="0.25">
      <c r="C37" s="10">
        <v>464</v>
      </c>
      <c r="D37" s="10" t="s">
        <v>633</v>
      </c>
      <c r="E37" s="10" t="s">
        <v>634</v>
      </c>
      <c r="F37" s="10" t="s">
        <v>17</v>
      </c>
      <c r="G37" s="10">
        <v>0</v>
      </c>
      <c r="H37" s="10" t="s">
        <v>17</v>
      </c>
      <c r="I37" s="10">
        <v>0</v>
      </c>
      <c r="J37" s="11"/>
    </row>
    <row r="38" spans="3:10" s="1" customFormat="1" x14ac:dyDescent="0.25">
      <c r="C38" s="2"/>
      <c r="D38" s="2"/>
      <c r="E38" s="2"/>
      <c r="F38" s="2"/>
      <c r="G38" s="2"/>
      <c r="H38" s="2"/>
      <c r="I38" s="2"/>
    </row>
    <row r="39" spans="3:10" s="1" customFormat="1" x14ac:dyDescent="0.25">
      <c r="C39" s="2"/>
      <c r="D39" s="2"/>
      <c r="E39" s="2"/>
      <c r="F39" s="2"/>
      <c r="G39" s="2"/>
      <c r="H39" s="2"/>
      <c r="I39" s="2"/>
      <c r="J39" s="3"/>
    </row>
    <row r="40" spans="3:10" s="1" customFormat="1" x14ac:dyDescent="0.25">
      <c r="C40" s="2"/>
      <c r="D40" s="2"/>
      <c r="E40" s="2"/>
      <c r="F40" s="2"/>
      <c r="G40" s="2"/>
      <c r="H40" s="2"/>
      <c r="I40" s="2"/>
      <c r="J40" s="3"/>
    </row>
    <row r="41" spans="3:10" s="1" customFormat="1" x14ac:dyDescent="0.25">
      <c r="C41" s="2"/>
      <c r="D41" s="2"/>
      <c r="E41" s="2"/>
      <c r="F41" s="2"/>
      <c r="G41" s="2"/>
      <c r="H41" s="2"/>
      <c r="I41" s="2"/>
      <c r="J41" s="3"/>
    </row>
    <row r="42" spans="3:10" s="1" customFormat="1" x14ac:dyDescent="0.25">
      <c r="C42" s="2"/>
      <c r="D42" s="2"/>
      <c r="E42" s="2"/>
      <c r="F42" s="2"/>
      <c r="G42" s="2"/>
      <c r="H42" s="2"/>
      <c r="I42" s="2"/>
      <c r="J42" s="3"/>
    </row>
    <row r="43" spans="3:10" s="1" customFormat="1" x14ac:dyDescent="0.25">
      <c r="C43" s="2"/>
      <c r="D43" s="2"/>
      <c r="E43" s="2"/>
      <c r="F43" s="2"/>
      <c r="G43" s="2"/>
      <c r="H43" s="2"/>
      <c r="I43" s="2"/>
      <c r="J43" s="3"/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3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3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3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3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3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3"/>
    </row>
    <row r="132" spans="3:10" s="1" customFormat="1" x14ac:dyDescent="0.25">
      <c r="C132" s="2"/>
      <c r="D132" s="2"/>
      <c r="E132" s="2"/>
      <c r="F132" s="2"/>
      <c r="G132" s="2"/>
      <c r="H132" s="2"/>
      <c r="I132" s="2"/>
      <c r="J132" s="3"/>
    </row>
    <row r="133" spans="3:10" s="1" customFormat="1" x14ac:dyDescent="0.25">
      <c r="C133" s="2"/>
      <c r="D133" s="2"/>
      <c r="E133" s="2"/>
      <c r="F133" s="2"/>
      <c r="G133" s="2"/>
      <c r="H133" s="2"/>
      <c r="I133" s="2"/>
      <c r="J133" s="3"/>
    </row>
    <row r="134" spans="3:10" s="1" customFormat="1" x14ac:dyDescent="0.25">
      <c r="C134" s="2"/>
      <c r="D134" s="2"/>
      <c r="E134" s="2"/>
      <c r="F134" s="2"/>
      <c r="G134" s="2"/>
      <c r="H134" s="2"/>
      <c r="I134" s="2"/>
      <c r="J134" s="3"/>
    </row>
    <row r="135" spans="3:10" s="1" customFormat="1" x14ac:dyDescent="0.25">
      <c r="C135" s="2"/>
      <c r="D135" s="2"/>
      <c r="E135" s="2"/>
      <c r="F135" s="2"/>
      <c r="G135" s="2"/>
      <c r="H135" s="2"/>
      <c r="I135" s="2"/>
      <c r="J135" s="3"/>
    </row>
    <row r="136" spans="3:10" s="1" customFormat="1" x14ac:dyDescent="0.25">
      <c r="C136" s="2"/>
      <c r="D136" s="2"/>
      <c r="E136" s="2"/>
      <c r="F136" s="2"/>
      <c r="G136" s="2"/>
      <c r="H136" s="2"/>
      <c r="I136" s="2"/>
      <c r="J136" s="3"/>
    </row>
    <row r="137" spans="3:10" s="1" customFormat="1" x14ac:dyDescent="0.25">
      <c r="C137" s="2"/>
      <c r="D137" s="2"/>
      <c r="E137" s="2"/>
      <c r="F137" s="2"/>
      <c r="G137" s="2"/>
      <c r="H137" s="2"/>
      <c r="I137" s="2"/>
      <c r="J137" s="3"/>
    </row>
    <row r="138" spans="3:10" s="1" customFormat="1" x14ac:dyDescent="0.25">
      <c r="C138" s="2"/>
      <c r="D138" s="2"/>
      <c r="E138" s="2"/>
      <c r="F138" s="2"/>
      <c r="G138" s="2"/>
      <c r="H138" s="2"/>
      <c r="I138" s="2"/>
      <c r="J138" s="3"/>
    </row>
    <row r="139" spans="3:10" s="1" customFormat="1" x14ac:dyDescent="0.25">
      <c r="C139" s="2"/>
      <c r="D139" s="2"/>
      <c r="E139" s="2"/>
      <c r="F139" s="2"/>
      <c r="G139" s="2"/>
      <c r="H139" s="2"/>
      <c r="I139" s="2"/>
      <c r="J139" s="3"/>
    </row>
    <row r="140" spans="3:10" s="1" customFormat="1" x14ac:dyDescent="0.25">
      <c r="C140" s="2"/>
      <c r="D140" s="2"/>
      <c r="E140" s="2"/>
      <c r="F140" s="2"/>
      <c r="G140" s="2"/>
      <c r="H140" s="2"/>
      <c r="I140" s="2"/>
      <c r="J140" s="3"/>
    </row>
    <row r="141" spans="3:10" s="1" customFormat="1" x14ac:dyDescent="0.25">
      <c r="C141" s="2"/>
      <c r="D141" s="2"/>
      <c r="E141" s="2"/>
      <c r="F141" s="2"/>
      <c r="G141" s="2"/>
      <c r="H141" s="2"/>
      <c r="I141" s="2"/>
      <c r="J141" s="3"/>
    </row>
    <row r="142" spans="3:10" s="1" customFormat="1" x14ac:dyDescent="0.25">
      <c r="C142" s="2"/>
      <c r="D142" s="2"/>
      <c r="E142" s="2"/>
      <c r="F142" s="2"/>
      <c r="G142" s="2"/>
      <c r="H142" s="2"/>
      <c r="I142" s="2"/>
      <c r="J142" s="3"/>
    </row>
    <row r="143" spans="3:10" s="1" customFormat="1" x14ac:dyDescent="0.25">
      <c r="C143" s="2"/>
      <c r="D143" s="2"/>
      <c r="E143" s="2"/>
      <c r="F143" s="2"/>
      <c r="G143" s="2"/>
      <c r="H143" s="2"/>
      <c r="I143" s="2"/>
      <c r="J143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C8FC-E760-4EB3-9660-A22B29876EA1}">
  <sheetPr>
    <pageSetUpPr fitToPage="1"/>
  </sheetPr>
  <dimension ref="A1:V143"/>
  <sheetViews>
    <sheetView workbookViewId="0">
      <selection activeCell="I14" sqref="I14"/>
    </sheetView>
  </sheetViews>
  <sheetFormatPr defaultRowHeight="15" x14ac:dyDescent="0.25"/>
  <cols>
    <col min="1" max="1" width="3.85546875" style="1" customWidth="1"/>
    <col min="2" max="2" width="5.140625" style="1" customWidth="1"/>
    <col min="3" max="3" width="20" style="14" customWidth="1"/>
    <col min="4" max="5" width="28.28515625" style="14" customWidth="1"/>
    <col min="6" max="9" width="20" style="14" customWidth="1"/>
    <col min="10" max="10" width="20" style="15" customWidth="1"/>
    <col min="11" max="22" width="9.140625" style="1"/>
  </cols>
  <sheetData>
    <row r="1" spans="1:22" x14ac:dyDescent="0.25">
      <c r="C1" s="2"/>
      <c r="D1" s="2"/>
      <c r="E1" s="2"/>
      <c r="F1" s="2"/>
      <c r="G1" s="2"/>
      <c r="H1" s="2"/>
      <c r="I1" s="2"/>
      <c r="J1" s="3"/>
    </row>
    <row r="2" spans="1:22" ht="46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1:22" ht="26.25" x14ac:dyDescent="0.25">
      <c r="C3" s="23" t="s">
        <v>1</v>
      </c>
      <c r="D3" s="23"/>
      <c r="E3" s="23"/>
      <c r="F3" s="23"/>
      <c r="G3" s="23"/>
      <c r="H3" s="23"/>
      <c r="I3" s="23"/>
      <c r="J3" s="23"/>
    </row>
    <row r="4" spans="1:22" ht="37.5" customHeight="1" x14ac:dyDescent="0.25">
      <c r="C4" s="2"/>
      <c r="D4" s="2"/>
      <c r="E4" s="2"/>
      <c r="F4" s="2"/>
      <c r="G4" s="2"/>
      <c r="H4" s="2"/>
      <c r="I4" s="2"/>
      <c r="J4" s="3"/>
    </row>
    <row r="5" spans="1:22" ht="36" x14ac:dyDescent="0.25">
      <c r="C5" s="24" t="s">
        <v>343</v>
      </c>
      <c r="D5" s="24"/>
      <c r="E5" s="24"/>
      <c r="F5" s="24"/>
      <c r="G5" s="24"/>
      <c r="H5" s="24"/>
      <c r="I5" s="24"/>
      <c r="J5" s="24"/>
    </row>
    <row r="6" spans="1:22" s="5" customFormat="1" ht="52.5" x14ac:dyDescent="0.4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422</v>
      </c>
      <c r="I6" s="5" t="s">
        <v>592</v>
      </c>
      <c r="J6" s="6" t="s">
        <v>8</v>
      </c>
      <c r="K6" s="4"/>
      <c r="L6" s="4"/>
      <c r="M6" s="4"/>
      <c r="N6" s="4"/>
      <c r="O6" s="7"/>
      <c r="P6" s="8"/>
      <c r="Q6" s="4"/>
      <c r="R6" s="4"/>
      <c r="S6" s="4"/>
      <c r="T6" s="4"/>
      <c r="U6" s="4"/>
      <c r="V6" s="4"/>
    </row>
    <row r="7" spans="1:22" s="13" customFormat="1" ht="23.25" x14ac:dyDescent="0.35">
      <c r="A7" s="9"/>
      <c r="B7" s="9"/>
      <c r="C7" s="10">
        <v>225</v>
      </c>
      <c r="D7" s="10" t="s">
        <v>348</v>
      </c>
      <c r="E7" s="10" t="s">
        <v>349</v>
      </c>
      <c r="F7" s="10">
        <v>44</v>
      </c>
      <c r="G7" s="10" t="s">
        <v>17</v>
      </c>
      <c r="H7" s="10">
        <v>50</v>
      </c>
      <c r="I7" s="10">
        <v>50</v>
      </c>
      <c r="J7" s="11">
        <f>SUM(Table33[[#This Row],[League 1]:[League 4]])</f>
        <v>144</v>
      </c>
      <c r="K7" s="9"/>
      <c r="L7" s="9"/>
      <c r="M7" s="9"/>
      <c r="N7" s="9"/>
      <c r="O7" s="9"/>
      <c r="P7" s="12"/>
      <c r="Q7" s="9"/>
      <c r="R7" s="9"/>
      <c r="S7" s="9"/>
      <c r="T7" s="9"/>
      <c r="U7" s="9"/>
      <c r="V7" s="9"/>
    </row>
    <row r="8" spans="1:22" s="13" customFormat="1" ht="23.25" x14ac:dyDescent="0.35">
      <c r="A8" s="9"/>
      <c r="B8" s="9"/>
      <c r="C8" s="10">
        <v>267</v>
      </c>
      <c r="D8" s="10" t="s">
        <v>346</v>
      </c>
      <c r="E8" s="10" t="s">
        <v>347</v>
      </c>
      <c r="F8" s="10">
        <v>16</v>
      </c>
      <c r="G8" s="10">
        <v>30</v>
      </c>
      <c r="H8" s="10">
        <v>20</v>
      </c>
      <c r="I8" s="10">
        <v>24</v>
      </c>
      <c r="J8" s="11">
        <f>SUM(Table33[[#This Row],[League 1]:[League 4]])</f>
        <v>90</v>
      </c>
      <c r="K8" s="9"/>
      <c r="L8" s="9"/>
      <c r="M8" s="9"/>
      <c r="N8" s="9"/>
      <c r="O8" s="9"/>
      <c r="P8" s="12"/>
      <c r="Q8" s="9"/>
      <c r="R8" s="9"/>
      <c r="S8" s="9"/>
      <c r="T8" s="9"/>
      <c r="U8" s="9"/>
      <c r="V8" s="9"/>
    </row>
    <row r="9" spans="1:22" s="13" customFormat="1" ht="23.25" x14ac:dyDescent="0.35">
      <c r="A9" s="9"/>
      <c r="B9" s="9"/>
      <c r="C9" s="10">
        <v>217</v>
      </c>
      <c r="D9" s="10" t="s">
        <v>282</v>
      </c>
      <c r="E9" s="10" t="s">
        <v>241</v>
      </c>
      <c r="F9" s="10">
        <v>8</v>
      </c>
      <c r="G9" s="10">
        <v>18</v>
      </c>
      <c r="H9" s="10">
        <v>14</v>
      </c>
      <c r="I9" s="10">
        <v>18</v>
      </c>
      <c r="J9" s="11">
        <f>SUM(Table33[[#This Row],[League 1]:[League 4]])</f>
        <v>58</v>
      </c>
      <c r="K9" s="9"/>
      <c r="L9" s="9"/>
      <c r="M9" s="9"/>
      <c r="N9" s="9"/>
      <c r="O9" s="9"/>
      <c r="P9" s="12"/>
      <c r="Q9" s="9"/>
      <c r="R9" s="9"/>
      <c r="S9" s="9"/>
      <c r="T9" s="9"/>
      <c r="U9" s="9"/>
      <c r="V9" s="9"/>
    </row>
    <row r="10" spans="1:22" s="13" customFormat="1" ht="23.25" x14ac:dyDescent="0.35">
      <c r="A10" s="9"/>
      <c r="B10" s="9"/>
      <c r="C10" s="10">
        <v>162</v>
      </c>
      <c r="D10" s="10" t="s">
        <v>350</v>
      </c>
      <c r="E10" s="10" t="s">
        <v>351</v>
      </c>
      <c r="F10" s="10">
        <v>18</v>
      </c>
      <c r="G10" s="10">
        <v>12</v>
      </c>
      <c r="H10" s="10">
        <v>14</v>
      </c>
      <c r="I10" s="10">
        <v>6</v>
      </c>
      <c r="J10" s="11">
        <f>SUM(Table33[[#This Row],[League 1]:[League 4]])</f>
        <v>50</v>
      </c>
      <c r="K10" s="9"/>
      <c r="L10" s="9"/>
      <c r="M10" s="9"/>
      <c r="N10" s="9"/>
      <c r="O10" s="9"/>
      <c r="P10" s="12"/>
      <c r="Q10" s="9"/>
      <c r="R10" s="9"/>
      <c r="S10" s="9"/>
      <c r="T10" s="9"/>
      <c r="U10" s="9"/>
      <c r="V10" s="9"/>
    </row>
    <row r="11" spans="1:22" s="13" customFormat="1" ht="23.25" x14ac:dyDescent="0.35">
      <c r="A11" s="9"/>
      <c r="B11" s="9"/>
      <c r="C11" s="10">
        <v>164</v>
      </c>
      <c r="D11" s="10" t="s">
        <v>233</v>
      </c>
      <c r="E11" s="10" t="s">
        <v>352</v>
      </c>
      <c r="F11" s="10">
        <v>6</v>
      </c>
      <c r="G11" s="10">
        <v>18</v>
      </c>
      <c r="H11" s="10">
        <v>14</v>
      </c>
      <c r="I11" s="10">
        <v>12</v>
      </c>
      <c r="J11" s="11">
        <f>SUM(Table33[[#This Row],[League 1]:[League 4]])</f>
        <v>50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3" customFormat="1" ht="23.25" x14ac:dyDescent="0.35">
      <c r="A12" s="9"/>
      <c r="B12" s="9"/>
      <c r="C12" s="10">
        <v>224</v>
      </c>
      <c r="D12" s="10" t="s">
        <v>344</v>
      </c>
      <c r="E12" s="10" t="s">
        <v>345</v>
      </c>
      <c r="F12" s="10">
        <v>18</v>
      </c>
      <c r="G12" s="10">
        <v>30</v>
      </c>
      <c r="H12" s="10">
        <v>0</v>
      </c>
      <c r="I12" s="10" t="s">
        <v>17</v>
      </c>
      <c r="J12" s="11">
        <f>SUM(Table33[[#This Row],[League 1]:[League 4]])</f>
        <v>48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3" customFormat="1" ht="23.25" x14ac:dyDescent="0.35">
      <c r="A13" s="9"/>
      <c r="B13" s="9"/>
      <c r="C13" s="10">
        <v>157</v>
      </c>
      <c r="D13" s="10" t="s">
        <v>354</v>
      </c>
      <c r="E13" s="10" t="s">
        <v>355</v>
      </c>
      <c r="F13" s="10">
        <v>8</v>
      </c>
      <c r="G13" s="10">
        <v>12</v>
      </c>
      <c r="H13" s="10">
        <v>14</v>
      </c>
      <c r="I13" s="10">
        <v>6</v>
      </c>
      <c r="J13" s="11">
        <f>SUM(Table33[[#This Row],[League 1]:[League 4]])</f>
        <v>40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3" customFormat="1" ht="23.25" x14ac:dyDescent="0.35">
      <c r="A14" s="9"/>
      <c r="B14" s="9"/>
      <c r="C14" s="10">
        <v>155</v>
      </c>
      <c r="D14" s="10" t="s">
        <v>364</v>
      </c>
      <c r="E14" s="10" t="s">
        <v>365</v>
      </c>
      <c r="F14" s="10">
        <v>10</v>
      </c>
      <c r="G14" s="10">
        <v>0</v>
      </c>
      <c r="H14" s="10">
        <v>10</v>
      </c>
      <c r="I14" s="10">
        <v>0</v>
      </c>
      <c r="J14" s="11">
        <f>SUM(Table33[[#This Row],[League 1]:[League 4]])</f>
        <v>20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3" customFormat="1" ht="23.25" x14ac:dyDescent="0.35">
      <c r="A15" s="9"/>
      <c r="B15" s="9"/>
      <c r="C15" s="10">
        <v>226</v>
      </c>
      <c r="D15" s="10" t="s">
        <v>358</v>
      </c>
      <c r="E15" s="10" t="s">
        <v>359</v>
      </c>
      <c r="F15" s="10">
        <v>10</v>
      </c>
      <c r="G15" s="10" t="s">
        <v>17</v>
      </c>
      <c r="H15" s="10">
        <v>10</v>
      </c>
      <c r="I15" s="10" t="s">
        <v>17</v>
      </c>
      <c r="J15" s="11">
        <f>SUM(Table33[[#This Row],[League 1]:[League 4]])</f>
        <v>20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3" customFormat="1" ht="23.25" x14ac:dyDescent="0.35">
      <c r="A16" s="9"/>
      <c r="B16" s="9"/>
      <c r="C16" s="10">
        <v>163</v>
      </c>
      <c r="D16" s="10" t="s">
        <v>283</v>
      </c>
      <c r="E16" s="10" t="s">
        <v>231</v>
      </c>
      <c r="F16" s="10">
        <v>18</v>
      </c>
      <c r="G16" s="10">
        <v>0</v>
      </c>
      <c r="H16" s="10" t="s">
        <v>17</v>
      </c>
      <c r="I16" s="10" t="s">
        <v>17</v>
      </c>
      <c r="J16" s="11">
        <f>SUM(Table33[[#This Row],[League 1]:[League 4]])</f>
        <v>18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3" customFormat="1" ht="23.25" x14ac:dyDescent="0.35">
      <c r="A17" s="9"/>
      <c r="B17" s="9"/>
      <c r="C17" s="10">
        <v>441</v>
      </c>
      <c r="D17" s="10" t="s">
        <v>229</v>
      </c>
      <c r="E17" s="10" t="s">
        <v>537</v>
      </c>
      <c r="F17" s="10" t="s">
        <v>17</v>
      </c>
      <c r="G17" s="10" t="s">
        <v>17</v>
      </c>
      <c r="H17" s="10">
        <v>6</v>
      </c>
      <c r="I17" s="10">
        <v>10</v>
      </c>
      <c r="J17" s="11">
        <f>SUM(Table33[[#This Row],[League 1]:[League 4]])</f>
        <v>16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3" customFormat="1" ht="23.25" x14ac:dyDescent="0.35">
      <c r="A18" s="9"/>
      <c r="B18" s="9"/>
      <c r="C18" s="10">
        <v>244</v>
      </c>
      <c r="D18" s="10" t="s">
        <v>356</v>
      </c>
      <c r="E18" s="10" t="s">
        <v>357</v>
      </c>
      <c r="F18" s="10">
        <v>1</v>
      </c>
      <c r="G18" s="10">
        <v>10</v>
      </c>
      <c r="H18" s="10" t="s">
        <v>17</v>
      </c>
      <c r="I18" s="10">
        <v>2</v>
      </c>
      <c r="J18" s="11">
        <f>SUM(Table33[[#This Row],[League 1]:[League 4]])</f>
        <v>13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3" customFormat="1" ht="23.25" x14ac:dyDescent="0.35">
      <c r="A19" s="9"/>
      <c r="B19" s="9"/>
      <c r="C19" s="10">
        <v>298</v>
      </c>
      <c r="D19" s="10" t="s">
        <v>362</v>
      </c>
      <c r="E19" s="10" t="s">
        <v>363</v>
      </c>
      <c r="F19" s="10">
        <v>10</v>
      </c>
      <c r="G19" s="10" t="s">
        <v>17</v>
      </c>
      <c r="H19" s="10" t="s">
        <v>17</v>
      </c>
      <c r="I19" s="10" t="s">
        <v>17</v>
      </c>
      <c r="J19" s="11">
        <f>SUM(Table33[[#This Row],[League 1]:[League 4]])</f>
        <v>10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3" customFormat="1" ht="23.25" x14ac:dyDescent="0.35">
      <c r="A20" s="9"/>
      <c r="B20" s="9"/>
      <c r="C20" s="10">
        <v>243</v>
      </c>
      <c r="D20" s="10" t="s">
        <v>360</v>
      </c>
      <c r="E20" s="10" t="s">
        <v>361</v>
      </c>
      <c r="F20" s="10">
        <v>10</v>
      </c>
      <c r="G20" s="10" t="s">
        <v>17</v>
      </c>
      <c r="H20" s="10">
        <v>0</v>
      </c>
      <c r="I20" s="10" t="s">
        <v>17</v>
      </c>
      <c r="J20" s="11">
        <f>SUM(Table33[[#This Row],[League 1]:[League 4]])</f>
        <v>10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3" customFormat="1" ht="23.25" x14ac:dyDescent="0.35">
      <c r="A21" s="9"/>
      <c r="B21" s="9"/>
      <c r="C21" s="10">
        <v>248</v>
      </c>
      <c r="D21" s="10" t="s">
        <v>367</v>
      </c>
      <c r="E21" s="10" t="s">
        <v>368</v>
      </c>
      <c r="F21" s="10">
        <v>6</v>
      </c>
      <c r="G21" s="10" t="s">
        <v>17</v>
      </c>
      <c r="H21" s="10">
        <v>2</v>
      </c>
      <c r="I21" s="10" t="s">
        <v>17</v>
      </c>
      <c r="J21" s="11">
        <f>SUM(Table33[[#This Row],[League 1]:[League 4]])</f>
        <v>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3" customFormat="1" ht="23.25" x14ac:dyDescent="0.35">
      <c r="A22" s="9"/>
      <c r="B22" s="9"/>
      <c r="C22" s="10">
        <v>219</v>
      </c>
      <c r="D22" s="10" t="s">
        <v>298</v>
      </c>
      <c r="E22" s="10" t="s">
        <v>299</v>
      </c>
      <c r="F22" s="10">
        <v>6</v>
      </c>
      <c r="G22" s="10" t="s">
        <v>17</v>
      </c>
      <c r="H22" s="10" t="s">
        <v>17</v>
      </c>
      <c r="I22" s="10" t="s">
        <v>17</v>
      </c>
      <c r="J22" s="11">
        <f>SUM(Table33[[#This Row],[League 1]:[League 4]])</f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3" customFormat="1" ht="23.25" x14ac:dyDescent="0.35">
      <c r="A23" s="9"/>
      <c r="B23" s="9"/>
      <c r="C23" s="10">
        <v>158</v>
      </c>
      <c r="D23" s="10" t="s">
        <v>369</v>
      </c>
      <c r="E23" s="10" t="s">
        <v>370</v>
      </c>
      <c r="F23" s="10">
        <v>1</v>
      </c>
      <c r="G23" s="10">
        <v>4</v>
      </c>
      <c r="H23" s="10" t="s">
        <v>17</v>
      </c>
      <c r="I23" s="10" t="s">
        <v>17</v>
      </c>
      <c r="J23" s="11">
        <f>SUM(Table33[[#This Row],[League 1]:[League 4]])</f>
        <v>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3" customFormat="1" ht="23.25" x14ac:dyDescent="0.35">
      <c r="A24" s="9"/>
      <c r="B24" s="9"/>
      <c r="C24" s="10">
        <v>440</v>
      </c>
      <c r="D24" s="10" t="s">
        <v>538</v>
      </c>
      <c r="E24" s="10" t="s">
        <v>539</v>
      </c>
      <c r="F24" s="10" t="s">
        <v>17</v>
      </c>
      <c r="G24" s="10" t="s">
        <v>17</v>
      </c>
      <c r="H24" s="10">
        <v>4</v>
      </c>
      <c r="I24" s="10" t="s">
        <v>17</v>
      </c>
      <c r="J24" s="11">
        <f>SUM(Table33[[#This Row],[League 1]:[League 4]])</f>
        <v>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3" customFormat="1" ht="23.25" x14ac:dyDescent="0.35">
      <c r="A25" s="9"/>
      <c r="B25" s="9"/>
      <c r="C25" s="10">
        <v>285</v>
      </c>
      <c r="D25" s="10" t="s">
        <v>308</v>
      </c>
      <c r="E25" s="10" t="s">
        <v>309</v>
      </c>
      <c r="F25" s="10">
        <v>3</v>
      </c>
      <c r="G25" s="10" t="s">
        <v>17</v>
      </c>
      <c r="H25" s="10" t="s">
        <v>17</v>
      </c>
      <c r="I25" s="10" t="s">
        <v>17</v>
      </c>
      <c r="J25" s="11">
        <f>SUM(Table33[[#This Row],[League 1]:[League 4]])</f>
        <v>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3" customFormat="1" ht="23.25" x14ac:dyDescent="0.35">
      <c r="A26" s="9"/>
      <c r="B26" s="9"/>
      <c r="C26" s="10">
        <v>247</v>
      </c>
      <c r="D26" s="10" t="s">
        <v>373</v>
      </c>
      <c r="E26" s="10" t="s">
        <v>374</v>
      </c>
      <c r="F26" s="10">
        <v>2</v>
      </c>
      <c r="G26" s="10" t="s">
        <v>17</v>
      </c>
      <c r="H26" s="10" t="s">
        <v>17</v>
      </c>
      <c r="I26" s="10" t="s">
        <v>17</v>
      </c>
      <c r="J26" s="11">
        <f>SUM(Table33[[#This Row],[League 1]:[League 4]])</f>
        <v>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" customFormat="1" ht="23.25" x14ac:dyDescent="0.25">
      <c r="C27" s="10">
        <v>170</v>
      </c>
      <c r="D27" s="10" t="s">
        <v>371</v>
      </c>
      <c r="E27" s="10" t="s">
        <v>372</v>
      </c>
      <c r="F27" s="10">
        <v>2</v>
      </c>
      <c r="G27" s="10" t="s">
        <v>17</v>
      </c>
      <c r="H27" s="10" t="s">
        <v>17</v>
      </c>
      <c r="I27" s="10" t="s">
        <v>17</v>
      </c>
      <c r="J27" s="11">
        <f>SUM(Table33[[#This Row],[League 1]:[League 4]])</f>
        <v>2</v>
      </c>
    </row>
    <row r="28" spans="1:22" s="1" customFormat="1" ht="23.25" x14ac:dyDescent="0.25">
      <c r="C28" s="10">
        <v>302</v>
      </c>
      <c r="D28" s="10" t="s">
        <v>375</v>
      </c>
      <c r="E28" s="10" t="s">
        <v>376</v>
      </c>
      <c r="F28" s="10">
        <v>2</v>
      </c>
      <c r="G28" s="10" t="s">
        <v>17</v>
      </c>
      <c r="H28" s="10" t="s">
        <v>17</v>
      </c>
      <c r="I28" s="10" t="s">
        <v>17</v>
      </c>
      <c r="J28" s="11">
        <f>SUM(Table33[[#This Row],[League 1]:[League 4]])</f>
        <v>2</v>
      </c>
    </row>
    <row r="29" spans="1:22" s="1" customFormat="1" ht="23.25" x14ac:dyDescent="0.25">
      <c r="C29" s="10">
        <v>301</v>
      </c>
      <c r="D29" s="10" t="s">
        <v>377</v>
      </c>
      <c r="E29" s="10" t="s">
        <v>378</v>
      </c>
      <c r="F29" s="10">
        <v>1</v>
      </c>
      <c r="G29" s="10" t="s">
        <v>17</v>
      </c>
      <c r="H29" s="10" t="s">
        <v>17</v>
      </c>
      <c r="I29" s="10" t="s">
        <v>17</v>
      </c>
      <c r="J29" s="11">
        <f>SUM(Table33[[#This Row],[League 1]:[League 4]])</f>
        <v>1</v>
      </c>
    </row>
    <row r="30" spans="1:22" s="1" customFormat="1" x14ac:dyDescent="0.25">
      <c r="C30" s="2"/>
      <c r="D30" s="2"/>
      <c r="E30" s="2"/>
      <c r="F30" s="2"/>
      <c r="G30" s="2"/>
      <c r="H30" s="2"/>
      <c r="I30" s="2"/>
      <c r="J30" s="3"/>
    </row>
    <row r="31" spans="1:22" s="1" customFormat="1" x14ac:dyDescent="0.25">
      <c r="C31" s="2"/>
      <c r="D31" s="2"/>
      <c r="E31" s="2"/>
      <c r="F31" s="2"/>
      <c r="G31" s="2"/>
      <c r="H31" s="2"/>
      <c r="I31" s="2"/>
      <c r="J31" s="3"/>
    </row>
    <row r="32" spans="1:22" s="1" customFormat="1" x14ac:dyDescent="0.25">
      <c r="C32" s="2"/>
      <c r="D32" s="2"/>
      <c r="E32" s="2"/>
      <c r="F32" s="2"/>
      <c r="G32" s="2"/>
      <c r="H32" s="2"/>
      <c r="I32" s="2"/>
      <c r="J32" s="3"/>
    </row>
    <row r="33" spans="3:10" s="1" customFormat="1" x14ac:dyDescent="0.25">
      <c r="C33" s="2"/>
      <c r="D33" s="2"/>
      <c r="E33" s="2"/>
      <c r="F33" s="2"/>
      <c r="G33" s="2"/>
      <c r="H33" s="2"/>
      <c r="I33" s="2"/>
      <c r="J33" s="3"/>
    </row>
    <row r="34" spans="3:10" s="1" customFormat="1" x14ac:dyDescent="0.25">
      <c r="C34" s="2"/>
      <c r="D34" s="2"/>
      <c r="E34" s="2"/>
      <c r="F34" s="2"/>
      <c r="G34" s="2"/>
      <c r="H34" s="2"/>
      <c r="I34" s="2"/>
      <c r="J34" s="3"/>
    </row>
    <row r="35" spans="3:10" s="1" customFormat="1" x14ac:dyDescent="0.25">
      <c r="C35" s="2"/>
      <c r="D35" s="2"/>
      <c r="E35" s="2"/>
      <c r="F35" s="2"/>
      <c r="G35" s="2"/>
      <c r="H35" s="2"/>
      <c r="I35" s="2"/>
      <c r="J35" s="3"/>
    </row>
    <row r="36" spans="3:10" s="1" customFormat="1" x14ac:dyDescent="0.25">
      <c r="C36" s="2"/>
      <c r="D36" s="2"/>
      <c r="E36" s="2"/>
      <c r="F36" s="2"/>
      <c r="G36" s="2"/>
      <c r="H36" s="2"/>
      <c r="I36" s="2"/>
      <c r="J36" s="3"/>
    </row>
    <row r="37" spans="3:10" s="1" customFormat="1" x14ac:dyDescent="0.25">
      <c r="C37" s="2"/>
      <c r="D37" s="2"/>
      <c r="E37" s="2"/>
      <c r="F37" s="2"/>
      <c r="G37" s="2"/>
      <c r="H37" s="2"/>
      <c r="I37" s="2"/>
      <c r="J37" s="3"/>
    </row>
    <row r="38" spans="3:10" s="1" customFormat="1" x14ac:dyDescent="0.25">
      <c r="C38" s="2"/>
      <c r="D38" s="2"/>
      <c r="E38" s="2"/>
      <c r="F38" s="2"/>
      <c r="G38" s="2"/>
      <c r="H38" s="2"/>
      <c r="I38" s="2"/>
      <c r="J38" s="3"/>
    </row>
    <row r="39" spans="3:10" s="1" customFormat="1" x14ac:dyDescent="0.25">
      <c r="C39" s="2"/>
      <c r="D39" s="2"/>
      <c r="E39" s="2"/>
      <c r="F39" s="2"/>
      <c r="G39" s="2"/>
      <c r="H39" s="2"/>
      <c r="I39" s="2"/>
      <c r="J39" s="3"/>
    </row>
    <row r="40" spans="3:10" s="1" customFormat="1" x14ac:dyDescent="0.25">
      <c r="C40" s="2"/>
      <c r="D40" s="2"/>
      <c r="E40" s="2"/>
      <c r="F40" s="2"/>
      <c r="G40" s="2"/>
      <c r="H40" s="2"/>
      <c r="I40" s="2"/>
      <c r="J40" s="3"/>
    </row>
    <row r="41" spans="3:10" s="1" customFormat="1" x14ac:dyDescent="0.25">
      <c r="C41" s="2"/>
      <c r="D41" s="2"/>
      <c r="E41" s="2"/>
      <c r="F41" s="2"/>
      <c r="G41" s="2"/>
      <c r="H41" s="2"/>
      <c r="I41" s="2"/>
      <c r="J41" s="3"/>
    </row>
    <row r="42" spans="3:10" s="1" customFormat="1" x14ac:dyDescent="0.25">
      <c r="C42" s="2"/>
      <c r="D42" s="2"/>
      <c r="E42" s="2"/>
      <c r="F42" s="2"/>
      <c r="G42" s="2"/>
      <c r="H42" s="2"/>
      <c r="I42" s="2"/>
      <c r="J42" s="3"/>
    </row>
    <row r="43" spans="3:10" s="1" customFormat="1" x14ac:dyDescent="0.25">
      <c r="C43" s="2"/>
      <c r="D43" s="2"/>
      <c r="E43" s="2"/>
      <c r="F43" s="2"/>
      <c r="G43" s="2"/>
      <c r="H43" s="2"/>
      <c r="I43" s="2"/>
      <c r="J43" s="3"/>
    </row>
    <row r="44" spans="3:10" s="1" customFormat="1" x14ac:dyDescent="0.25">
      <c r="C44" s="2"/>
      <c r="D44" s="2"/>
      <c r="E44" s="2"/>
      <c r="F44" s="2"/>
      <c r="G44" s="2"/>
      <c r="H44" s="2"/>
      <c r="I44" s="2"/>
      <c r="J44" s="3"/>
    </row>
    <row r="45" spans="3:10" s="1" customFormat="1" x14ac:dyDescent="0.25">
      <c r="C45" s="2"/>
      <c r="D45" s="2"/>
      <c r="E45" s="2"/>
      <c r="F45" s="2"/>
      <c r="G45" s="2"/>
      <c r="H45" s="2"/>
      <c r="I45" s="2"/>
      <c r="J45" s="3"/>
    </row>
    <row r="46" spans="3:10" s="1" customFormat="1" x14ac:dyDescent="0.25">
      <c r="C46" s="2"/>
      <c r="D46" s="2"/>
      <c r="E46" s="2"/>
      <c r="F46" s="2"/>
      <c r="G46" s="2"/>
      <c r="H46" s="2"/>
      <c r="I46" s="2"/>
      <c r="J46" s="3"/>
    </row>
    <row r="47" spans="3:10" s="1" customFormat="1" x14ac:dyDescent="0.25">
      <c r="C47" s="2"/>
      <c r="D47" s="2"/>
      <c r="E47" s="2"/>
      <c r="F47" s="2"/>
      <c r="G47" s="2"/>
      <c r="H47" s="2"/>
      <c r="I47" s="2"/>
      <c r="J47" s="3"/>
    </row>
    <row r="48" spans="3:10" s="1" customFormat="1" x14ac:dyDescent="0.25">
      <c r="C48" s="2"/>
      <c r="D48" s="2"/>
      <c r="E48" s="2"/>
      <c r="F48" s="2"/>
      <c r="G48" s="2"/>
      <c r="H48" s="2"/>
      <c r="I48" s="2"/>
      <c r="J48" s="3"/>
    </row>
    <row r="49" spans="3:10" s="1" customFormat="1" x14ac:dyDescent="0.25">
      <c r="C49" s="2"/>
      <c r="D49" s="2"/>
      <c r="E49" s="2"/>
      <c r="F49" s="2"/>
      <c r="G49" s="2"/>
      <c r="H49" s="2"/>
      <c r="I49" s="2"/>
      <c r="J49" s="3"/>
    </row>
    <row r="50" spans="3:10" s="1" customFormat="1" x14ac:dyDescent="0.25">
      <c r="C50" s="2"/>
      <c r="D50" s="2"/>
      <c r="E50" s="2"/>
      <c r="F50" s="2"/>
      <c r="G50" s="2"/>
      <c r="H50" s="2"/>
      <c r="I50" s="2"/>
      <c r="J50" s="3"/>
    </row>
    <row r="51" spans="3:10" s="1" customFormat="1" x14ac:dyDescent="0.25">
      <c r="C51" s="2"/>
      <c r="D51" s="2"/>
      <c r="E51" s="2"/>
      <c r="F51" s="2"/>
      <c r="G51" s="2"/>
      <c r="H51" s="2"/>
      <c r="I51" s="2"/>
      <c r="J51" s="3"/>
    </row>
    <row r="52" spans="3:10" s="1" customFormat="1" x14ac:dyDescent="0.25">
      <c r="C52" s="2"/>
      <c r="D52" s="2"/>
      <c r="E52" s="2"/>
      <c r="F52" s="2"/>
      <c r="G52" s="2"/>
      <c r="H52" s="2"/>
      <c r="I52" s="2"/>
      <c r="J52" s="3"/>
    </row>
    <row r="53" spans="3:10" s="1" customFormat="1" x14ac:dyDescent="0.25">
      <c r="C53" s="2"/>
      <c r="D53" s="2"/>
      <c r="E53" s="2"/>
      <c r="F53" s="2"/>
      <c r="G53" s="2"/>
      <c r="H53" s="2"/>
      <c r="I53" s="2"/>
      <c r="J53" s="3"/>
    </row>
    <row r="54" spans="3:10" s="1" customFormat="1" x14ac:dyDescent="0.25">
      <c r="C54" s="2"/>
      <c r="D54" s="2"/>
      <c r="E54" s="2"/>
      <c r="F54" s="2"/>
      <c r="G54" s="2"/>
      <c r="H54" s="2"/>
      <c r="I54" s="2"/>
      <c r="J54" s="3"/>
    </row>
    <row r="55" spans="3:10" s="1" customFormat="1" x14ac:dyDescent="0.25">
      <c r="C55" s="2"/>
      <c r="D55" s="2"/>
      <c r="E55" s="2"/>
      <c r="F55" s="2"/>
      <c r="G55" s="2"/>
      <c r="H55" s="2"/>
      <c r="I55" s="2"/>
      <c r="J55" s="3"/>
    </row>
    <row r="56" spans="3:10" s="1" customFormat="1" x14ac:dyDescent="0.25">
      <c r="C56" s="2"/>
      <c r="D56" s="2"/>
      <c r="E56" s="2"/>
      <c r="F56" s="2"/>
      <c r="G56" s="2"/>
      <c r="H56" s="2"/>
      <c r="I56" s="2"/>
      <c r="J56" s="3"/>
    </row>
    <row r="57" spans="3:10" s="1" customFormat="1" x14ac:dyDescent="0.25">
      <c r="C57" s="2"/>
      <c r="D57" s="2"/>
      <c r="E57" s="2"/>
      <c r="F57" s="2"/>
      <c r="G57" s="2"/>
      <c r="H57" s="2"/>
      <c r="I57" s="2"/>
      <c r="J57" s="3"/>
    </row>
    <row r="58" spans="3:10" s="1" customFormat="1" x14ac:dyDescent="0.25">
      <c r="C58" s="2"/>
      <c r="D58" s="2"/>
      <c r="E58" s="2"/>
      <c r="F58" s="2"/>
      <c r="G58" s="2"/>
      <c r="H58" s="2"/>
      <c r="I58" s="2"/>
      <c r="J58" s="3"/>
    </row>
    <row r="59" spans="3:10" s="1" customFormat="1" x14ac:dyDescent="0.25">
      <c r="C59" s="2"/>
      <c r="D59" s="2"/>
      <c r="E59" s="2"/>
      <c r="F59" s="2"/>
      <c r="G59" s="2"/>
      <c r="H59" s="2"/>
      <c r="I59" s="2"/>
      <c r="J59" s="3"/>
    </row>
    <row r="60" spans="3:10" s="1" customFormat="1" x14ac:dyDescent="0.25">
      <c r="C60" s="2"/>
      <c r="D60" s="2"/>
      <c r="E60" s="2"/>
      <c r="F60" s="2"/>
      <c r="G60" s="2"/>
      <c r="H60" s="2"/>
      <c r="I60" s="2"/>
      <c r="J60" s="3"/>
    </row>
    <row r="61" spans="3:10" s="1" customFormat="1" x14ac:dyDescent="0.25">
      <c r="C61" s="2"/>
      <c r="D61" s="2"/>
      <c r="E61" s="2"/>
      <c r="F61" s="2"/>
      <c r="G61" s="2"/>
      <c r="H61" s="2"/>
      <c r="I61" s="2"/>
      <c r="J61" s="3"/>
    </row>
    <row r="62" spans="3:10" s="1" customFormat="1" x14ac:dyDescent="0.25">
      <c r="C62" s="2"/>
      <c r="D62" s="2"/>
      <c r="E62" s="2"/>
      <c r="F62" s="2"/>
      <c r="G62" s="2"/>
      <c r="H62" s="2"/>
      <c r="I62" s="2"/>
      <c r="J62" s="3"/>
    </row>
    <row r="63" spans="3:10" s="1" customFormat="1" x14ac:dyDescent="0.25">
      <c r="C63" s="2"/>
      <c r="D63" s="2"/>
      <c r="E63" s="2"/>
      <c r="F63" s="2"/>
      <c r="G63" s="2"/>
      <c r="H63" s="2"/>
      <c r="I63" s="2"/>
      <c r="J63" s="3"/>
    </row>
    <row r="64" spans="3:10" s="1" customFormat="1" x14ac:dyDescent="0.25">
      <c r="C64" s="2"/>
      <c r="D64" s="2"/>
      <c r="E64" s="2"/>
      <c r="F64" s="2"/>
      <c r="G64" s="2"/>
      <c r="H64" s="2"/>
      <c r="I64" s="2"/>
      <c r="J64" s="3"/>
    </row>
    <row r="65" spans="3:10" s="1" customFormat="1" x14ac:dyDescent="0.25">
      <c r="C65" s="2"/>
      <c r="D65" s="2"/>
      <c r="E65" s="2"/>
      <c r="F65" s="2"/>
      <c r="G65" s="2"/>
      <c r="H65" s="2"/>
      <c r="I65" s="2"/>
      <c r="J65" s="3"/>
    </row>
    <row r="66" spans="3:10" s="1" customFormat="1" x14ac:dyDescent="0.25">
      <c r="C66" s="2"/>
      <c r="D66" s="2"/>
      <c r="E66" s="2"/>
      <c r="F66" s="2"/>
      <c r="G66" s="2"/>
      <c r="H66" s="2"/>
      <c r="I66" s="2"/>
      <c r="J66" s="3"/>
    </row>
    <row r="67" spans="3:10" s="1" customFormat="1" x14ac:dyDescent="0.25">
      <c r="C67" s="2"/>
      <c r="D67" s="2"/>
      <c r="E67" s="2"/>
      <c r="F67" s="2"/>
      <c r="G67" s="2"/>
      <c r="H67" s="2"/>
      <c r="I67" s="2"/>
      <c r="J67" s="3"/>
    </row>
    <row r="68" spans="3:10" s="1" customFormat="1" x14ac:dyDescent="0.25">
      <c r="C68" s="2"/>
      <c r="D68" s="2"/>
      <c r="E68" s="2"/>
      <c r="F68" s="2"/>
      <c r="G68" s="2"/>
      <c r="H68" s="2"/>
      <c r="I68" s="2"/>
      <c r="J68" s="3"/>
    </row>
    <row r="69" spans="3:10" s="1" customFormat="1" x14ac:dyDescent="0.25">
      <c r="C69" s="2"/>
      <c r="D69" s="2"/>
      <c r="E69" s="2"/>
      <c r="F69" s="2"/>
      <c r="G69" s="2"/>
      <c r="H69" s="2"/>
      <c r="I69" s="2"/>
      <c r="J69" s="3"/>
    </row>
    <row r="70" spans="3:10" s="1" customFormat="1" x14ac:dyDescent="0.25">
      <c r="C70" s="2"/>
      <c r="D70" s="2"/>
      <c r="E70" s="2"/>
      <c r="F70" s="2"/>
      <c r="G70" s="2"/>
      <c r="H70" s="2"/>
      <c r="I70" s="2"/>
      <c r="J70" s="3"/>
    </row>
    <row r="71" spans="3:10" s="1" customFormat="1" x14ac:dyDescent="0.25">
      <c r="C71" s="2"/>
      <c r="D71" s="2"/>
      <c r="E71" s="2"/>
      <c r="F71" s="2"/>
      <c r="G71" s="2"/>
      <c r="H71" s="2"/>
      <c r="I71" s="2"/>
      <c r="J71" s="3"/>
    </row>
    <row r="72" spans="3:10" s="1" customFormat="1" x14ac:dyDescent="0.25">
      <c r="C72" s="2"/>
      <c r="D72" s="2"/>
      <c r="E72" s="2"/>
      <c r="F72" s="2"/>
      <c r="G72" s="2"/>
      <c r="H72" s="2"/>
      <c r="I72" s="2"/>
      <c r="J72" s="3"/>
    </row>
    <row r="73" spans="3:10" s="1" customFormat="1" x14ac:dyDescent="0.25">
      <c r="C73" s="2"/>
      <c r="D73" s="2"/>
      <c r="E73" s="2"/>
      <c r="F73" s="2"/>
      <c r="G73" s="2"/>
      <c r="H73" s="2"/>
      <c r="I73" s="2"/>
      <c r="J73" s="3"/>
    </row>
    <row r="74" spans="3:10" s="1" customFormat="1" x14ac:dyDescent="0.25">
      <c r="C74" s="2"/>
      <c r="D74" s="2"/>
      <c r="E74" s="2"/>
      <c r="F74" s="2"/>
      <c r="G74" s="2"/>
      <c r="H74" s="2"/>
      <c r="I74" s="2"/>
      <c r="J74" s="3"/>
    </row>
    <row r="75" spans="3:10" s="1" customFormat="1" x14ac:dyDescent="0.25">
      <c r="C75" s="2"/>
      <c r="D75" s="2"/>
      <c r="E75" s="2"/>
      <c r="F75" s="2"/>
      <c r="G75" s="2"/>
      <c r="H75" s="2"/>
      <c r="I75" s="2"/>
      <c r="J75" s="3"/>
    </row>
    <row r="76" spans="3:10" s="1" customFormat="1" x14ac:dyDescent="0.25">
      <c r="C76" s="2"/>
      <c r="D76" s="2"/>
      <c r="E76" s="2"/>
      <c r="F76" s="2"/>
      <c r="G76" s="2"/>
      <c r="H76" s="2"/>
      <c r="I76" s="2"/>
      <c r="J76" s="3"/>
    </row>
    <row r="77" spans="3:10" s="1" customFormat="1" x14ac:dyDescent="0.25">
      <c r="C77" s="2"/>
      <c r="D77" s="2"/>
      <c r="E77" s="2"/>
      <c r="F77" s="2"/>
      <c r="G77" s="2"/>
      <c r="H77" s="2"/>
      <c r="I77" s="2"/>
      <c r="J77" s="3"/>
    </row>
    <row r="78" spans="3:10" s="1" customFormat="1" x14ac:dyDescent="0.25">
      <c r="C78" s="2"/>
      <c r="D78" s="2"/>
      <c r="E78" s="2"/>
      <c r="F78" s="2"/>
      <c r="G78" s="2"/>
      <c r="H78" s="2"/>
      <c r="I78" s="2"/>
      <c r="J78" s="3"/>
    </row>
    <row r="79" spans="3:10" s="1" customFormat="1" x14ac:dyDescent="0.25">
      <c r="C79" s="2"/>
      <c r="D79" s="2"/>
      <c r="E79" s="2"/>
      <c r="F79" s="2"/>
      <c r="G79" s="2"/>
      <c r="H79" s="2"/>
      <c r="I79" s="2"/>
      <c r="J79" s="3"/>
    </row>
    <row r="80" spans="3:10" s="1" customFormat="1" x14ac:dyDescent="0.25">
      <c r="C80" s="2"/>
      <c r="D80" s="2"/>
      <c r="E80" s="2"/>
      <c r="F80" s="2"/>
      <c r="G80" s="2"/>
      <c r="H80" s="2"/>
      <c r="I80" s="2"/>
      <c r="J80" s="3"/>
    </row>
    <row r="81" spans="3:10" s="1" customFormat="1" x14ac:dyDescent="0.25">
      <c r="C81" s="2"/>
      <c r="D81" s="2"/>
      <c r="E81" s="2"/>
      <c r="F81" s="2"/>
      <c r="G81" s="2"/>
      <c r="H81" s="2"/>
      <c r="I81" s="2"/>
      <c r="J81" s="3"/>
    </row>
    <row r="82" spans="3:10" s="1" customFormat="1" x14ac:dyDescent="0.25">
      <c r="C82" s="2"/>
      <c r="D82" s="2"/>
      <c r="E82" s="2"/>
      <c r="F82" s="2"/>
      <c r="G82" s="2"/>
      <c r="H82" s="2"/>
      <c r="I82" s="2"/>
      <c r="J82" s="3"/>
    </row>
    <row r="83" spans="3:10" s="1" customFormat="1" x14ac:dyDescent="0.25">
      <c r="C83" s="2"/>
      <c r="D83" s="2"/>
      <c r="E83" s="2"/>
      <c r="F83" s="2"/>
      <c r="G83" s="2"/>
      <c r="H83" s="2"/>
      <c r="I83" s="2"/>
      <c r="J83" s="3"/>
    </row>
    <row r="84" spans="3:10" s="1" customFormat="1" x14ac:dyDescent="0.25">
      <c r="C84" s="2"/>
      <c r="D84" s="2"/>
      <c r="E84" s="2"/>
      <c r="F84" s="2"/>
      <c r="G84" s="2"/>
      <c r="H84" s="2"/>
      <c r="I84" s="2"/>
      <c r="J84" s="3"/>
    </row>
    <row r="85" spans="3:10" s="1" customFormat="1" x14ac:dyDescent="0.25">
      <c r="C85" s="2"/>
      <c r="D85" s="2"/>
      <c r="E85" s="2"/>
      <c r="F85" s="2"/>
      <c r="G85" s="2"/>
      <c r="H85" s="2"/>
      <c r="I85" s="2"/>
      <c r="J85" s="3"/>
    </row>
    <row r="86" spans="3:10" s="1" customFormat="1" x14ac:dyDescent="0.25">
      <c r="C86" s="2"/>
      <c r="D86" s="2"/>
      <c r="E86" s="2"/>
      <c r="F86" s="2"/>
      <c r="G86" s="2"/>
      <c r="H86" s="2"/>
      <c r="I86" s="2"/>
      <c r="J86" s="3"/>
    </row>
    <row r="87" spans="3:10" s="1" customFormat="1" x14ac:dyDescent="0.25">
      <c r="C87" s="2"/>
      <c r="D87" s="2"/>
      <c r="E87" s="2"/>
      <c r="F87" s="2"/>
      <c r="G87" s="2"/>
      <c r="H87" s="2"/>
      <c r="I87" s="2"/>
      <c r="J87" s="3"/>
    </row>
    <row r="88" spans="3:10" s="1" customFormat="1" x14ac:dyDescent="0.25">
      <c r="C88" s="2"/>
      <c r="D88" s="2"/>
      <c r="E88" s="2"/>
      <c r="F88" s="2"/>
      <c r="G88" s="2"/>
      <c r="H88" s="2"/>
      <c r="I88" s="2"/>
      <c r="J88" s="3"/>
    </row>
    <row r="89" spans="3:10" s="1" customFormat="1" x14ac:dyDescent="0.25">
      <c r="C89" s="2"/>
      <c r="D89" s="2"/>
      <c r="E89" s="2"/>
      <c r="F89" s="2"/>
      <c r="G89" s="2"/>
      <c r="H89" s="2"/>
      <c r="I89" s="2"/>
      <c r="J89" s="3"/>
    </row>
    <row r="90" spans="3:10" s="1" customFormat="1" x14ac:dyDescent="0.25">
      <c r="C90" s="2"/>
      <c r="D90" s="2"/>
      <c r="E90" s="2"/>
      <c r="F90" s="2"/>
      <c r="G90" s="2"/>
      <c r="H90" s="2"/>
      <c r="I90" s="2"/>
      <c r="J90" s="3"/>
    </row>
    <row r="91" spans="3:10" s="1" customFormat="1" x14ac:dyDescent="0.25">
      <c r="C91" s="2"/>
      <c r="D91" s="2"/>
      <c r="E91" s="2"/>
      <c r="F91" s="2"/>
      <c r="G91" s="2"/>
      <c r="H91" s="2"/>
      <c r="I91" s="2"/>
      <c r="J91" s="3"/>
    </row>
    <row r="92" spans="3:10" s="1" customFormat="1" x14ac:dyDescent="0.25">
      <c r="C92" s="2"/>
      <c r="D92" s="2"/>
      <c r="E92" s="2"/>
      <c r="F92" s="2"/>
      <c r="G92" s="2"/>
      <c r="H92" s="2"/>
      <c r="I92" s="2"/>
      <c r="J92" s="3"/>
    </row>
    <row r="93" spans="3:10" s="1" customFormat="1" x14ac:dyDescent="0.25">
      <c r="C93" s="2"/>
      <c r="D93" s="2"/>
      <c r="E93" s="2"/>
      <c r="F93" s="2"/>
      <c r="G93" s="2"/>
      <c r="H93" s="2"/>
      <c r="I93" s="2"/>
      <c r="J93" s="3"/>
    </row>
    <row r="94" spans="3:10" s="1" customFormat="1" x14ac:dyDescent="0.25">
      <c r="C94" s="2"/>
      <c r="D94" s="2"/>
      <c r="E94" s="2"/>
      <c r="F94" s="2"/>
      <c r="G94" s="2"/>
      <c r="H94" s="2"/>
      <c r="I94" s="2"/>
      <c r="J94" s="3"/>
    </row>
    <row r="95" spans="3:10" s="1" customFormat="1" x14ac:dyDescent="0.25">
      <c r="C95" s="2"/>
      <c r="D95" s="2"/>
      <c r="E95" s="2"/>
      <c r="F95" s="2"/>
      <c r="G95" s="2"/>
      <c r="H95" s="2"/>
      <c r="I95" s="2"/>
      <c r="J95" s="3"/>
    </row>
    <row r="96" spans="3:10" s="1" customFormat="1" x14ac:dyDescent="0.25">
      <c r="C96" s="2"/>
      <c r="D96" s="2"/>
      <c r="E96" s="2"/>
      <c r="F96" s="2"/>
      <c r="G96" s="2"/>
      <c r="H96" s="2"/>
      <c r="I96" s="2"/>
      <c r="J96" s="3"/>
    </row>
    <row r="97" spans="3:10" s="1" customFormat="1" x14ac:dyDescent="0.25">
      <c r="C97" s="2"/>
      <c r="D97" s="2"/>
      <c r="E97" s="2"/>
      <c r="F97" s="2"/>
      <c r="G97" s="2"/>
      <c r="H97" s="2"/>
      <c r="I97" s="2"/>
      <c r="J97" s="3"/>
    </row>
    <row r="98" spans="3:10" s="1" customFormat="1" x14ac:dyDescent="0.25">
      <c r="C98" s="2"/>
      <c r="D98" s="2"/>
      <c r="E98" s="2"/>
      <c r="F98" s="2"/>
      <c r="G98" s="2"/>
      <c r="H98" s="2"/>
      <c r="I98" s="2"/>
      <c r="J98" s="3"/>
    </row>
    <row r="99" spans="3:10" s="1" customFormat="1" x14ac:dyDescent="0.25">
      <c r="C99" s="2"/>
      <c r="D99" s="2"/>
      <c r="E99" s="2"/>
      <c r="F99" s="2"/>
      <c r="G99" s="2"/>
      <c r="H99" s="2"/>
      <c r="I99" s="2"/>
      <c r="J99" s="3"/>
    </row>
    <row r="100" spans="3:10" s="1" customFormat="1" x14ac:dyDescent="0.25">
      <c r="C100" s="2"/>
      <c r="D100" s="2"/>
      <c r="E100" s="2"/>
      <c r="F100" s="2"/>
      <c r="G100" s="2"/>
      <c r="H100" s="2"/>
      <c r="I100" s="2"/>
      <c r="J100" s="3"/>
    </row>
    <row r="101" spans="3:10" s="1" customFormat="1" x14ac:dyDescent="0.25">
      <c r="C101" s="2"/>
      <c r="D101" s="2"/>
      <c r="E101" s="2"/>
      <c r="F101" s="2"/>
      <c r="G101" s="2"/>
      <c r="H101" s="2"/>
      <c r="I101" s="2"/>
      <c r="J101" s="3"/>
    </row>
    <row r="102" spans="3:10" s="1" customFormat="1" x14ac:dyDescent="0.25">
      <c r="C102" s="2"/>
      <c r="D102" s="2"/>
      <c r="E102" s="2"/>
      <c r="F102" s="2"/>
      <c r="G102" s="2"/>
      <c r="H102" s="2"/>
      <c r="I102" s="2"/>
      <c r="J102" s="3"/>
    </row>
    <row r="103" spans="3:10" s="1" customFormat="1" x14ac:dyDescent="0.25">
      <c r="C103" s="2"/>
      <c r="D103" s="2"/>
      <c r="E103" s="2"/>
      <c r="F103" s="2"/>
      <c r="G103" s="2"/>
      <c r="H103" s="2"/>
      <c r="I103" s="2"/>
      <c r="J103" s="3"/>
    </row>
    <row r="104" spans="3:10" s="1" customFormat="1" x14ac:dyDescent="0.25">
      <c r="C104" s="2"/>
      <c r="D104" s="2"/>
      <c r="E104" s="2"/>
      <c r="F104" s="2"/>
      <c r="G104" s="2"/>
      <c r="H104" s="2"/>
      <c r="I104" s="2"/>
      <c r="J104" s="3"/>
    </row>
    <row r="105" spans="3:10" s="1" customFormat="1" x14ac:dyDescent="0.25">
      <c r="C105" s="2"/>
      <c r="D105" s="2"/>
      <c r="E105" s="2"/>
      <c r="F105" s="2"/>
      <c r="G105" s="2"/>
      <c r="H105" s="2"/>
      <c r="I105" s="2"/>
      <c r="J105" s="3"/>
    </row>
    <row r="106" spans="3:10" s="1" customFormat="1" x14ac:dyDescent="0.25">
      <c r="C106" s="2"/>
      <c r="D106" s="2"/>
      <c r="E106" s="2"/>
      <c r="F106" s="2"/>
      <c r="G106" s="2"/>
      <c r="H106" s="2"/>
      <c r="I106" s="2"/>
      <c r="J106" s="3"/>
    </row>
    <row r="107" spans="3:10" s="1" customFormat="1" x14ac:dyDescent="0.25">
      <c r="C107" s="2"/>
      <c r="D107" s="2"/>
      <c r="E107" s="2"/>
      <c r="F107" s="2"/>
      <c r="G107" s="2"/>
      <c r="H107" s="2"/>
      <c r="I107" s="2"/>
      <c r="J107" s="3"/>
    </row>
    <row r="108" spans="3:10" s="1" customFormat="1" x14ac:dyDescent="0.25">
      <c r="C108" s="2"/>
      <c r="D108" s="2"/>
      <c r="E108" s="2"/>
      <c r="F108" s="2"/>
      <c r="G108" s="2"/>
      <c r="H108" s="2"/>
      <c r="I108" s="2"/>
      <c r="J108" s="3"/>
    </row>
    <row r="109" spans="3:10" s="1" customFormat="1" x14ac:dyDescent="0.25">
      <c r="C109" s="2"/>
      <c r="D109" s="2"/>
      <c r="E109" s="2"/>
      <c r="F109" s="2"/>
      <c r="G109" s="2"/>
      <c r="H109" s="2"/>
      <c r="I109" s="2"/>
      <c r="J109" s="3"/>
    </row>
    <row r="110" spans="3:10" s="1" customFormat="1" x14ac:dyDescent="0.25">
      <c r="C110" s="2"/>
      <c r="D110" s="2"/>
      <c r="E110" s="2"/>
      <c r="F110" s="2"/>
      <c r="G110" s="2"/>
      <c r="H110" s="2"/>
      <c r="I110" s="2"/>
      <c r="J110" s="3"/>
    </row>
    <row r="111" spans="3:10" s="1" customFormat="1" x14ac:dyDescent="0.25">
      <c r="C111" s="2"/>
      <c r="D111" s="2"/>
      <c r="E111" s="2"/>
      <c r="F111" s="2"/>
      <c r="G111" s="2"/>
      <c r="H111" s="2"/>
      <c r="I111" s="2"/>
      <c r="J111" s="3"/>
    </row>
    <row r="112" spans="3:10" s="1" customFormat="1" x14ac:dyDescent="0.25">
      <c r="C112" s="2"/>
      <c r="D112" s="2"/>
      <c r="E112" s="2"/>
      <c r="F112" s="2"/>
      <c r="G112" s="2"/>
      <c r="H112" s="2"/>
      <c r="I112" s="2"/>
      <c r="J112" s="3"/>
    </row>
    <row r="113" spans="3:10" s="1" customFormat="1" x14ac:dyDescent="0.25">
      <c r="C113" s="2"/>
      <c r="D113" s="2"/>
      <c r="E113" s="2"/>
      <c r="F113" s="2"/>
      <c r="G113" s="2"/>
      <c r="H113" s="2"/>
      <c r="I113" s="2"/>
      <c r="J113" s="3"/>
    </row>
    <row r="114" spans="3:10" s="1" customFormat="1" x14ac:dyDescent="0.25">
      <c r="C114" s="2"/>
      <c r="D114" s="2"/>
      <c r="E114" s="2"/>
      <c r="F114" s="2"/>
      <c r="G114" s="2"/>
      <c r="H114" s="2"/>
      <c r="I114" s="2"/>
      <c r="J114" s="3"/>
    </row>
    <row r="115" spans="3:10" s="1" customFormat="1" x14ac:dyDescent="0.25">
      <c r="C115" s="2"/>
      <c r="D115" s="2"/>
      <c r="E115" s="2"/>
      <c r="F115" s="2"/>
      <c r="G115" s="2"/>
      <c r="H115" s="2"/>
      <c r="I115" s="2"/>
      <c r="J115" s="3"/>
    </row>
    <row r="116" spans="3:10" s="1" customFormat="1" x14ac:dyDescent="0.25">
      <c r="C116" s="2"/>
      <c r="D116" s="2"/>
      <c r="E116" s="2"/>
      <c r="F116" s="2"/>
      <c r="G116" s="2"/>
      <c r="H116" s="2"/>
      <c r="I116" s="2"/>
      <c r="J116" s="3"/>
    </row>
    <row r="117" spans="3:10" s="1" customFormat="1" x14ac:dyDescent="0.25">
      <c r="C117" s="2"/>
      <c r="D117" s="2"/>
      <c r="E117" s="2"/>
      <c r="F117" s="2"/>
      <c r="G117" s="2"/>
      <c r="H117" s="2"/>
      <c r="I117" s="2"/>
      <c r="J117" s="3"/>
    </row>
    <row r="118" spans="3:10" s="1" customFormat="1" x14ac:dyDescent="0.25">
      <c r="C118" s="2"/>
      <c r="D118" s="2"/>
      <c r="E118" s="2"/>
      <c r="F118" s="2"/>
      <c r="G118" s="2"/>
      <c r="H118" s="2"/>
      <c r="I118" s="2"/>
      <c r="J118" s="3"/>
    </row>
    <row r="119" spans="3:10" s="1" customFormat="1" x14ac:dyDescent="0.25">
      <c r="C119" s="2"/>
      <c r="D119" s="2"/>
      <c r="E119" s="2"/>
      <c r="F119" s="2"/>
      <c r="G119" s="2"/>
      <c r="H119" s="2"/>
      <c r="I119" s="2"/>
      <c r="J119" s="3"/>
    </row>
    <row r="120" spans="3:10" s="1" customFormat="1" x14ac:dyDescent="0.25">
      <c r="C120" s="2"/>
      <c r="D120" s="2"/>
      <c r="E120" s="2"/>
      <c r="F120" s="2"/>
      <c r="G120" s="2"/>
      <c r="H120" s="2"/>
      <c r="I120" s="2"/>
      <c r="J120" s="3"/>
    </row>
    <row r="121" spans="3:10" s="1" customFormat="1" x14ac:dyDescent="0.25">
      <c r="C121" s="2"/>
      <c r="D121" s="2"/>
      <c r="E121" s="2"/>
      <c r="F121" s="2"/>
      <c r="G121" s="2"/>
      <c r="H121" s="2"/>
      <c r="I121" s="2"/>
      <c r="J121" s="3"/>
    </row>
    <row r="122" spans="3:10" s="1" customFormat="1" x14ac:dyDescent="0.25">
      <c r="C122" s="2"/>
      <c r="D122" s="2"/>
      <c r="E122" s="2"/>
      <c r="F122" s="2"/>
      <c r="G122" s="2"/>
      <c r="H122" s="2"/>
      <c r="I122" s="2"/>
      <c r="J122" s="3"/>
    </row>
    <row r="123" spans="3:10" s="1" customFormat="1" x14ac:dyDescent="0.25">
      <c r="C123" s="2"/>
      <c r="D123" s="2"/>
      <c r="E123" s="2"/>
      <c r="F123" s="2"/>
      <c r="G123" s="2"/>
      <c r="H123" s="2"/>
      <c r="I123" s="2"/>
      <c r="J123" s="3"/>
    </row>
    <row r="124" spans="3:10" s="1" customFormat="1" x14ac:dyDescent="0.25">
      <c r="C124" s="2"/>
      <c r="D124" s="2"/>
      <c r="E124" s="2"/>
      <c r="F124" s="2"/>
      <c r="G124" s="2"/>
      <c r="H124" s="2"/>
      <c r="I124" s="2"/>
      <c r="J124" s="3"/>
    </row>
    <row r="125" spans="3:10" s="1" customFormat="1" x14ac:dyDescent="0.25">
      <c r="C125" s="2"/>
      <c r="D125" s="2"/>
      <c r="E125" s="2"/>
      <c r="F125" s="2"/>
      <c r="G125" s="2"/>
      <c r="H125" s="2"/>
      <c r="I125" s="2"/>
      <c r="J125" s="3"/>
    </row>
    <row r="126" spans="3:10" s="1" customFormat="1" x14ac:dyDescent="0.25">
      <c r="C126" s="2"/>
      <c r="D126" s="2"/>
      <c r="E126" s="2"/>
      <c r="F126" s="2"/>
      <c r="G126" s="2"/>
      <c r="H126" s="2"/>
      <c r="I126" s="2"/>
      <c r="J126" s="3"/>
    </row>
    <row r="127" spans="3:10" s="1" customFormat="1" x14ac:dyDescent="0.25">
      <c r="C127" s="2"/>
      <c r="D127" s="2"/>
      <c r="E127" s="2"/>
      <c r="F127" s="2"/>
      <c r="G127" s="2"/>
      <c r="H127" s="2"/>
      <c r="I127" s="2"/>
      <c r="J127" s="3"/>
    </row>
    <row r="128" spans="3:10" s="1" customFormat="1" x14ac:dyDescent="0.25">
      <c r="C128" s="2"/>
      <c r="D128" s="2"/>
      <c r="E128" s="2"/>
      <c r="F128" s="2"/>
      <c r="G128" s="2"/>
      <c r="H128" s="2"/>
      <c r="I128" s="2"/>
      <c r="J128" s="3"/>
    </row>
    <row r="129" spans="3:10" s="1" customFormat="1" x14ac:dyDescent="0.25">
      <c r="C129" s="2"/>
      <c r="D129" s="2"/>
      <c r="E129" s="2"/>
      <c r="F129" s="2"/>
      <c r="G129" s="2"/>
      <c r="H129" s="2"/>
      <c r="I129" s="2"/>
      <c r="J129" s="3"/>
    </row>
    <row r="130" spans="3:10" s="1" customFormat="1" x14ac:dyDescent="0.25">
      <c r="C130" s="2"/>
      <c r="D130" s="2"/>
      <c r="E130" s="2"/>
      <c r="F130" s="2"/>
      <c r="G130" s="2"/>
      <c r="H130" s="2"/>
      <c r="I130" s="2"/>
      <c r="J130" s="3"/>
    </row>
    <row r="131" spans="3:10" s="1" customFormat="1" x14ac:dyDescent="0.25">
      <c r="C131" s="2"/>
      <c r="D131" s="2"/>
      <c r="E131" s="2"/>
      <c r="F131" s="2"/>
      <c r="G131" s="2"/>
      <c r="H131" s="2"/>
      <c r="I131" s="2"/>
      <c r="J131" s="3"/>
    </row>
    <row r="132" spans="3:10" s="1" customFormat="1" x14ac:dyDescent="0.25">
      <c r="C132" s="2"/>
      <c r="D132" s="2"/>
      <c r="E132" s="2"/>
      <c r="F132" s="2"/>
      <c r="G132" s="2"/>
      <c r="H132" s="2"/>
      <c r="I132" s="2"/>
      <c r="J132" s="3"/>
    </row>
    <row r="133" spans="3:10" s="1" customFormat="1" x14ac:dyDescent="0.25">
      <c r="C133" s="2"/>
      <c r="D133" s="2"/>
      <c r="E133" s="2"/>
      <c r="F133" s="2"/>
      <c r="G133" s="2"/>
      <c r="H133" s="2"/>
      <c r="I133" s="2"/>
      <c r="J133" s="3"/>
    </row>
    <row r="134" spans="3:10" s="1" customFormat="1" x14ac:dyDescent="0.25">
      <c r="C134" s="2"/>
      <c r="D134" s="2"/>
      <c r="E134" s="2"/>
      <c r="F134" s="2"/>
      <c r="G134" s="2"/>
      <c r="H134" s="2"/>
      <c r="I134" s="2"/>
      <c r="J134" s="3"/>
    </row>
    <row r="135" spans="3:10" s="1" customFormat="1" x14ac:dyDescent="0.25">
      <c r="C135" s="2"/>
      <c r="D135" s="2"/>
      <c r="E135" s="2"/>
      <c r="F135" s="2"/>
      <c r="G135" s="2"/>
      <c r="H135" s="2"/>
      <c r="I135" s="2"/>
      <c r="J135" s="3"/>
    </row>
    <row r="136" spans="3:10" s="1" customFormat="1" x14ac:dyDescent="0.25">
      <c r="C136" s="2"/>
      <c r="D136" s="2"/>
      <c r="E136" s="2"/>
      <c r="F136" s="2"/>
      <c r="G136" s="2"/>
      <c r="H136" s="2"/>
      <c r="I136" s="2"/>
      <c r="J136" s="3"/>
    </row>
    <row r="137" spans="3:10" s="1" customFormat="1" x14ac:dyDescent="0.25">
      <c r="C137" s="2"/>
      <c r="D137" s="2"/>
      <c r="E137" s="2"/>
      <c r="F137" s="2"/>
      <c r="G137" s="2"/>
      <c r="H137" s="2"/>
      <c r="I137" s="2"/>
      <c r="J137" s="3"/>
    </row>
    <row r="138" spans="3:10" s="1" customFormat="1" x14ac:dyDescent="0.25">
      <c r="C138" s="2"/>
      <c r="D138" s="2"/>
      <c r="E138" s="2"/>
      <c r="F138" s="2"/>
      <c r="G138" s="2"/>
      <c r="H138" s="2"/>
      <c r="I138" s="2"/>
      <c r="J138" s="3"/>
    </row>
    <row r="139" spans="3:10" s="1" customFormat="1" x14ac:dyDescent="0.25">
      <c r="C139" s="2"/>
      <c r="D139" s="2"/>
      <c r="E139" s="2"/>
      <c r="F139" s="2"/>
      <c r="G139" s="2"/>
      <c r="H139" s="2"/>
      <c r="I139" s="2"/>
      <c r="J139" s="3"/>
    </row>
    <row r="140" spans="3:10" s="1" customFormat="1" x14ac:dyDescent="0.25">
      <c r="C140" s="2"/>
      <c r="D140" s="2"/>
      <c r="E140" s="2"/>
      <c r="F140" s="2"/>
      <c r="G140" s="2"/>
      <c r="H140" s="2"/>
      <c r="I140" s="2"/>
      <c r="J140" s="3"/>
    </row>
    <row r="141" spans="3:10" s="1" customFormat="1" x14ac:dyDescent="0.25">
      <c r="C141" s="2"/>
      <c r="D141" s="2"/>
      <c r="E141" s="2"/>
      <c r="F141" s="2"/>
      <c r="G141" s="2"/>
      <c r="H141" s="2"/>
      <c r="I141" s="2"/>
      <c r="J141" s="3"/>
    </row>
    <row r="142" spans="3:10" s="1" customFormat="1" x14ac:dyDescent="0.25">
      <c r="C142" s="2"/>
      <c r="D142" s="2"/>
      <c r="E142" s="2"/>
      <c r="F142" s="2"/>
      <c r="G142" s="2"/>
      <c r="H142" s="2"/>
      <c r="I142" s="2"/>
      <c r="J142" s="3"/>
    </row>
    <row r="143" spans="3:10" s="1" customFormat="1" x14ac:dyDescent="0.25">
      <c r="C143" s="2"/>
      <c r="D143" s="2"/>
      <c r="E143" s="2"/>
      <c r="F143" s="2"/>
      <c r="G143" s="2"/>
      <c r="H143" s="2"/>
      <c r="I143" s="2"/>
      <c r="J143" s="3"/>
    </row>
  </sheetData>
  <mergeCells count="3">
    <mergeCell ref="B2:J2"/>
    <mergeCell ref="C3:J3"/>
    <mergeCell ref="C5:J5"/>
  </mergeCells>
  <phoneticPr fontId="9" type="noConversion"/>
  <pageMargins left="0.25" right="0.25" top="0.75" bottom="0.75" header="0.3" footer="0.3"/>
  <pageSetup scale="7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U9 Girls</vt:lpstr>
      <vt:lpstr>U9 Boys</vt:lpstr>
      <vt:lpstr>U11 Girls</vt:lpstr>
      <vt:lpstr>U11 Boys</vt:lpstr>
      <vt:lpstr>U13 Girls</vt:lpstr>
      <vt:lpstr>U13 Boys</vt:lpstr>
      <vt:lpstr>U15 Girls</vt:lpstr>
      <vt:lpstr>U15 Boys</vt:lpstr>
      <vt:lpstr>U17 Girls</vt:lpstr>
      <vt:lpstr>U17 Boys</vt:lpstr>
      <vt:lpstr>U20 &amp; Seniors Women</vt:lpstr>
      <vt:lpstr>U20 &amp; Seniors Men</vt:lpstr>
      <vt:lpstr>'U11 Boys'!Print_Area</vt:lpstr>
      <vt:lpstr>'U11 Girls'!Print_Area</vt:lpstr>
      <vt:lpstr>'U13 Boys'!Print_Area</vt:lpstr>
      <vt:lpstr>'U13 Girls'!Print_Area</vt:lpstr>
      <vt:lpstr>'U15 Boys'!Print_Area</vt:lpstr>
      <vt:lpstr>'U15 Girls'!Print_Area</vt:lpstr>
      <vt:lpstr>'U17 Boys'!Print_Area</vt:lpstr>
      <vt:lpstr>'U17 Girls'!Print_Area</vt:lpstr>
      <vt:lpstr>'U20 &amp; Seniors Men'!Print_Area</vt:lpstr>
      <vt:lpstr>'U20 &amp; Seniors Women'!Print_Area</vt:lpstr>
      <vt:lpstr>'U9 Boys'!Print_Area</vt:lpstr>
      <vt:lpstr>'U9 Girls'!Print_Area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mdwil</dc:creator>
  <cp:lastModifiedBy>mdwil</cp:lastModifiedBy>
  <dcterms:created xsi:type="dcterms:W3CDTF">2022-11-21T09:21:06Z</dcterms:created>
  <dcterms:modified xsi:type="dcterms:W3CDTF">2023-03-05T11:11:25Z</dcterms:modified>
</cp:coreProperties>
</file>